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antmckenna/Documents/Resources/to sort/"/>
    </mc:Choice>
  </mc:AlternateContent>
  <xr:revisionPtr revIDLastSave="0" documentId="13_ncr:1_{48E7A519-3CCE-5A40-9BD5-30BADEF24177}" xr6:coauthVersionLast="47" xr6:coauthVersionMax="47" xr10:uidLastSave="{00000000-0000-0000-0000-000000000000}"/>
  <bookViews>
    <workbookView xWindow="0" yWindow="740" windowWidth="28800" windowHeight="16340" activeTab="4" xr2:uid="{00000000-000D-0000-FFFF-FFFF00000000}"/>
  </bookViews>
  <sheets>
    <sheet name="Project Timeline" sheetId="8" r:id="rId1"/>
    <sheet name="Budget" sheetId="9" r:id="rId2"/>
    <sheet name="Artists &amp; Workers" sheetId="3" r:id="rId3"/>
    <sheet name="Schedule" sheetId="1" r:id="rId4"/>
    <sheet name="Community Stakeholders" sheetId="4" r:id="rId5"/>
  </sheets>
  <definedNames>
    <definedName name="_xlnm.Print_Area" localSheetId="0">'Project Timeline'!$A$1:$CC$23</definedName>
    <definedName name="_xlnm.Print_Titles" localSheetId="0">'Project Timeline'!$A:$H,'Project Timeline'!$1:$2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9" l="1"/>
  <c r="C18" i="9"/>
  <c r="E17" i="8"/>
  <c r="F17" i="8" s="1"/>
  <c r="E18" i="8"/>
  <c r="H18" i="8" s="1"/>
  <c r="C18" i="8"/>
  <c r="E10" i="8"/>
  <c r="H10" i="8" s="1"/>
  <c r="C10" i="8"/>
  <c r="F18" i="8" l="1"/>
  <c r="F10" i="8"/>
  <c r="E7" i="8"/>
  <c r="F7" i="8" s="1"/>
  <c r="E5" i="8"/>
  <c r="H5" i="8" s="1"/>
  <c r="E4" i="8"/>
  <c r="H4" i="8" s="1"/>
  <c r="E3" i="8"/>
  <c r="F3" i="8" s="1"/>
  <c r="E22" i="8"/>
  <c r="F22" i="8" s="1"/>
  <c r="E21" i="8"/>
  <c r="F21" i="8" s="1"/>
  <c r="E19" i="8"/>
  <c r="F19" i="8" s="1"/>
  <c r="E20" i="8"/>
  <c r="F20" i="8" s="1"/>
  <c r="E16" i="8"/>
  <c r="F16" i="8" s="1"/>
  <c r="E15" i="8"/>
  <c r="F15" i="8" s="1"/>
  <c r="E23" i="8"/>
  <c r="H23" i="8" s="1"/>
  <c r="C23" i="8"/>
  <c r="E11" i="8"/>
  <c r="F11" i="8" s="1"/>
  <c r="E9" i="8"/>
  <c r="H9" i="8" s="1"/>
  <c r="C9" i="8"/>
  <c r="E14" i="8"/>
  <c r="F14" i="8" s="1"/>
  <c r="E13" i="8"/>
  <c r="F13" i="8" s="1"/>
  <c r="E12" i="8"/>
  <c r="F12" i="8" s="1"/>
  <c r="C22" i="8"/>
  <c r="C21" i="8"/>
  <c r="C19" i="8"/>
  <c r="C20" i="8"/>
  <c r="C16" i="8"/>
  <c r="C15" i="8"/>
  <c r="C17" i="8"/>
  <c r="C14" i="8"/>
  <c r="C13" i="8"/>
  <c r="C12" i="8"/>
  <c r="C11" i="8"/>
  <c r="C8" i="8"/>
  <c r="C6" i="8"/>
  <c r="C4" i="8"/>
  <c r="C7" i="8"/>
  <c r="C5" i="8"/>
  <c r="C3" i="8"/>
  <c r="E8" i="8"/>
  <c r="F8" i="8" s="1"/>
  <c r="E6" i="8"/>
  <c r="F5" i="8"/>
  <c r="F6" i="8" l="1"/>
  <c r="H6" i="8"/>
  <c r="F23" i="8"/>
  <c r="F9" i="8"/>
  <c r="F4" i="8"/>
  <c r="H20" i="8"/>
  <c r="H13" i="8"/>
  <c r="H22" i="8"/>
  <c r="H19" i="8"/>
  <c r="H21" i="8"/>
  <c r="H17" i="8"/>
  <c r="H15" i="8"/>
  <c r="H12" i="8"/>
  <c r="H14" i="8"/>
  <c r="H16" i="8"/>
  <c r="H11" i="8"/>
  <c r="H7" i="8"/>
  <c r="H8" i="8"/>
  <c r="H3" i="8"/>
  <c r="J2" i="8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F2" i="8" s="1"/>
  <c r="AG2" i="8" s="1"/>
  <c r="AH2" i="8" s="1"/>
  <c r="AI2" i="8" s="1"/>
  <c r="AJ2" i="8" s="1"/>
  <c r="AK2" i="8" s="1"/>
  <c r="AL2" i="8" s="1"/>
  <c r="AM2" i="8" s="1"/>
  <c r="AN2" i="8" s="1"/>
  <c r="AO2" i="8" s="1"/>
  <c r="AP2" i="8" s="1"/>
  <c r="AQ2" i="8" s="1"/>
  <c r="AR2" i="8" s="1"/>
  <c r="AS2" i="8" s="1"/>
  <c r="AT2" i="8" s="1"/>
  <c r="AU2" i="8" s="1"/>
  <c r="AV2" i="8" s="1"/>
  <c r="AW2" i="8" s="1"/>
  <c r="AX2" i="8" s="1"/>
  <c r="AY2" i="8" s="1"/>
  <c r="AZ2" i="8" s="1"/>
  <c r="BA2" i="8" s="1"/>
  <c r="BB2" i="8" s="1"/>
  <c r="BC2" i="8" s="1"/>
  <c r="BD2" i="8" s="1"/>
  <c r="BE2" i="8" s="1"/>
  <c r="BF2" i="8" s="1"/>
  <c r="BG2" i="8" s="1"/>
  <c r="BH2" i="8" s="1"/>
  <c r="BI2" i="8" s="1"/>
  <c r="BJ2" i="8" s="1"/>
  <c r="BK2" i="8" s="1"/>
  <c r="BL2" i="8" s="1"/>
  <c r="BM2" i="8" s="1"/>
  <c r="BN2" i="8" s="1"/>
  <c r="BO2" i="8" s="1"/>
  <c r="BP2" i="8" s="1"/>
  <c r="BQ2" i="8" s="1"/>
  <c r="BR2" i="8" s="1"/>
  <c r="BS2" i="8" s="1"/>
  <c r="BT2" i="8" s="1"/>
  <c r="BU2" i="8" s="1"/>
  <c r="BV2" i="8" s="1"/>
  <c r="BW2" i="8" s="1"/>
  <c r="BX2" i="8" s="1"/>
  <c r="BY2" i="8" s="1"/>
  <c r="BZ2" i="8" s="1"/>
  <c r="CA2" i="8" s="1"/>
  <c r="CB2" i="8" s="1"/>
  <c r="CC2" i="8" s="1"/>
</calcChain>
</file>

<file path=xl/sharedStrings.xml><?xml version="1.0" encoding="utf-8"?>
<sst xmlns="http://schemas.openxmlformats.org/spreadsheetml/2006/main" count="145" uniqueCount="102">
  <si>
    <t>Notes</t>
  </si>
  <si>
    <t>Links</t>
  </si>
  <si>
    <t>Location</t>
  </si>
  <si>
    <t>Position Title</t>
  </si>
  <si>
    <t>Confirmation</t>
  </si>
  <si>
    <t>Action</t>
  </si>
  <si>
    <t>Venue</t>
  </si>
  <si>
    <t>Town</t>
  </si>
  <si>
    <t>Production Notes</t>
  </si>
  <si>
    <t>Transport Notes</t>
  </si>
  <si>
    <t>Contact</t>
  </si>
  <si>
    <t>Phone</t>
  </si>
  <si>
    <t>Email</t>
  </si>
  <si>
    <t>Contact 2</t>
  </si>
  <si>
    <t>Phone 2</t>
  </si>
  <si>
    <t>Email 2</t>
  </si>
  <si>
    <t>Other Notes</t>
  </si>
  <si>
    <t>To do</t>
  </si>
  <si>
    <t>Latest communication notes</t>
  </si>
  <si>
    <t>Category</t>
  </si>
  <si>
    <t>Who</t>
  </si>
  <si>
    <t>Status</t>
  </si>
  <si>
    <t>Event</t>
  </si>
  <si>
    <t>Partners</t>
  </si>
  <si>
    <t>Itinerary</t>
  </si>
  <si>
    <t>Finance</t>
  </si>
  <si>
    <t>Promotions</t>
  </si>
  <si>
    <t>Production</t>
  </si>
  <si>
    <t>Admin</t>
  </si>
  <si>
    <t>Personnel</t>
  </si>
  <si>
    <t>Aug</t>
  </si>
  <si>
    <t>Sept</t>
  </si>
  <si>
    <t>Oct</t>
  </si>
  <si>
    <t>Nov</t>
  </si>
  <si>
    <t>Feb</t>
  </si>
  <si>
    <t>May</t>
  </si>
  <si>
    <t>June</t>
  </si>
  <si>
    <t>July</t>
  </si>
  <si>
    <t>Start</t>
  </si>
  <si>
    <t>End</t>
  </si>
  <si>
    <t>Cultural background</t>
  </si>
  <si>
    <t>Verbal confirmation</t>
  </si>
  <si>
    <t>Contracted</t>
  </si>
  <si>
    <t>Postal Address</t>
  </si>
  <si>
    <t>Deposit Invoice Received?</t>
  </si>
  <si>
    <t>Deposit Paid?</t>
  </si>
  <si>
    <t>Final invoice received?</t>
  </si>
  <si>
    <t>Final Invoice paid?</t>
  </si>
  <si>
    <t>Community Stakeholder</t>
  </si>
  <si>
    <t>Organisation</t>
  </si>
  <si>
    <t>Street Address</t>
  </si>
  <si>
    <t>Invited to launch?</t>
  </si>
  <si>
    <t>Invited to show?</t>
  </si>
  <si>
    <t>Mobile</t>
  </si>
  <si>
    <t>Performance / Tour Date</t>
  </si>
  <si>
    <t>Performance / Activity Time</t>
  </si>
  <si>
    <t>Activity</t>
  </si>
  <si>
    <t>Activity Type</t>
  </si>
  <si>
    <t>$ Fee</t>
  </si>
  <si>
    <t>Emergency Contacts, Health check, etc confirmed?</t>
  </si>
  <si>
    <t>ABN</t>
  </si>
  <si>
    <t>BIO Received / Final</t>
  </si>
  <si>
    <t>Promo Pic Received</t>
  </si>
  <si>
    <t>BEMAC Presents - Ustad Shahid Parves Khan</t>
  </si>
  <si>
    <t>Forward planning</t>
  </si>
  <si>
    <t>Funding submissions</t>
  </si>
  <si>
    <t>Budget developed</t>
  </si>
  <si>
    <t>Presenting Partner Agreement</t>
  </si>
  <si>
    <t>Further Partners developed</t>
  </si>
  <si>
    <t>Evant Date</t>
  </si>
  <si>
    <t>Promotional plan</t>
  </si>
  <si>
    <t>Production Specs</t>
  </si>
  <si>
    <t>Audience surveys created &amp; undertaken</t>
  </si>
  <si>
    <t>Stage Plan</t>
  </si>
  <si>
    <t>Final budget</t>
  </si>
  <si>
    <t>Promotions Report Completed</t>
  </si>
  <si>
    <t>Partner Report Completed</t>
  </si>
  <si>
    <t>Artist/s Arts workers confirmed &amp; contracted</t>
  </si>
  <si>
    <t>Cost</t>
  </si>
  <si>
    <t>Responsible</t>
  </si>
  <si>
    <t>TOTAL</t>
  </si>
  <si>
    <t>Artsworkers BIOs, bluecards and Pics onfile</t>
  </si>
  <si>
    <t>Artist / Worker</t>
  </si>
  <si>
    <t>Schedule / Itinerary sent</t>
  </si>
  <si>
    <t>Artist / worker invoices received - paid</t>
  </si>
  <si>
    <t>Flyers designed &amp; printed</t>
  </si>
  <si>
    <t>Online promo designed &amp; printed</t>
  </si>
  <si>
    <t>WORKSHOP</t>
  </si>
  <si>
    <t>Schedule</t>
  </si>
  <si>
    <t>Final participant numbers</t>
  </si>
  <si>
    <t>Venue needs finalised</t>
  </si>
  <si>
    <t>Show</t>
  </si>
  <si>
    <t>Data added to reporting</t>
  </si>
  <si>
    <t>Jan</t>
  </si>
  <si>
    <t>Project name</t>
  </si>
  <si>
    <t>Delivery Date</t>
  </si>
  <si>
    <t>Mar</t>
  </si>
  <si>
    <t>Apr</t>
  </si>
  <si>
    <t>Expenses</t>
  </si>
  <si>
    <t>Income anticipated</t>
  </si>
  <si>
    <t>Amount</t>
  </si>
  <si>
    <t>Telephoned?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</si>
</sst>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C09]dd\-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rebuchet MS"/>
      <family val="2"/>
    </font>
    <font>
      <sz val="11"/>
      <color rgb="FF000000"/>
      <name val="Calibri"/>
      <family val="2"/>
      <scheme val="minor"/>
    </font>
    <font>
      <sz val="10.5"/>
      <color rgb="FF444444"/>
      <name val="Arial"/>
      <family val="2"/>
    </font>
    <font>
      <sz val="10"/>
      <color rgb="FF6F6568"/>
      <name val="Arial"/>
      <family val="2"/>
    </font>
    <font>
      <b/>
      <sz val="10"/>
      <color rgb="FF6F6568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6"/>
      <color theme="0" tint="-0.499984740745262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111">
    <xf numFmtId="0" fontId="0" fillId="0" borderId="0" xfId="0"/>
    <xf numFmtId="0" fontId="0" fillId="0" borderId="0" xfId="0" applyBorder="1"/>
    <xf numFmtId="0" fontId="0" fillId="3" borderId="0" xfId="0" applyFill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Border="1" applyAlignment="1">
      <alignment textRotation="180"/>
    </xf>
    <xf numFmtId="0" fontId="2" fillId="3" borderId="0" xfId="1" applyFill="1" applyBorder="1" applyAlignment="1">
      <alignment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Alignment="1">
      <alignment textRotation="180"/>
    </xf>
    <xf numFmtId="22" fontId="10" fillId="3" borderId="5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textRotation="90"/>
    </xf>
    <xf numFmtId="165" fontId="9" fillId="3" borderId="6" xfId="0" applyNumberFormat="1" applyFont="1" applyFill="1" applyBorder="1" applyAlignment="1">
      <alignment textRotation="90"/>
    </xf>
    <xf numFmtId="14" fontId="0" fillId="3" borderId="0" xfId="0" applyNumberFormat="1" applyFill="1" applyBorder="1"/>
    <xf numFmtId="14" fontId="0" fillId="0" borderId="0" xfId="0" applyNumberFormat="1" applyBorder="1"/>
    <xf numFmtId="0" fontId="15" fillId="6" borderId="5" xfId="0" applyFont="1" applyFill="1" applyBorder="1"/>
    <xf numFmtId="16" fontId="14" fillId="6" borderId="5" xfId="0" applyNumberFormat="1" applyFont="1" applyFill="1" applyBorder="1" applyAlignment="1">
      <alignment textRotation="162"/>
    </xf>
    <xf numFmtId="165" fontId="9" fillId="3" borderId="7" xfId="0" applyNumberFormat="1" applyFont="1" applyFill="1" applyBorder="1" applyAlignment="1">
      <alignment textRotation="90"/>
    </xf>
    <xf numFmtId="0" fontId="0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vertical="center" wrapText="1"/>
    </xf>
    <xf numFmtId="0" fontId="6" fillId="3" borderId="0" xfId="0" applyFont="1" applyFill="1" applyBorder="1"/>
    <xf numFmtId="0" fontId="6" fillId="3" borderId="0" xfId="0" applyFont="1" applyFill="1" applyBorder="1" applyAlignment="1">
      <alignment vertical="center" wrapText="1"/>
    </xf>
    <xf numFmtId="49" fontId="0" fillId="3" borderId="0" xfId="0" applyNumberFormat="1" applyFill="1" applyBorder="1" applyAlignment="1">
      <alignment vertical="top" wrapText="1"/>
    </xf>
    <xf numFmtId="0" fontId="2" fillId="3" borderId="0" xfId="1" applyFill="1" applyBorder="1" applyAlignment="1">
      <alignment vertical="center"/>
    </xf>
    <xf numFmtId="0" fontId="1" fillId="7" borderId="3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165" fontId="1" fillId="7" borderId="2" xfId="0" applyNumberFormat="1" applyFont="1" applyFill="1" applyBorder="1" applyAlignment="1">
      <alignment wrapText="1"/>
    </xf>
    <xf numFmtId="165" fontId="0" fillId="3" borderId="2" xfId="0" applyNumberFormat="1" applyFill="1" applyBorder="1" applyAlignment="1">
      <alignment wrapText="1"/>
    </xf>
    <xf numFmtId="165" fontId="0" fillId="3" borderId="0" xfId="0" applyNumberFormat="1" applyFill="1" applyAlignment="1">
      <alignment wrapText="1"/>
    </xf>
    <xf numFmtId="0" fontId="17" fillId="3" borderId="8" xfId="1" applyFont="1" applyFill="1" applyBorder="1" applyAlignment="1">
      <alignment horizontal="left" vertical="center"/>
    </xf>
    <xf numFmtId="0" fontId="18" fillId="3" borderId="8" xfId="1" applyFont="1" applyFill="1" applyBorder="1" applyAlignment="1">
      <alignment horizontal="left" vertical="center"/>
    </xf>
    <xf numFmtId="164" fontId="15" fillId="6" borderId="5" xfId="0" applyNumberFormat="1" applyFont="1" applyFill="1" applyBorder="1" applyAlignment="1">
      <alignment horizontal="center"/>
    </xf>
    <xf numFmtId="0" fontId="19" fillId="6" borderId="5" xfId="0" applyFont="1" applyFill="1" applyBorder="1"/>
    <xf numFmtId="14" fontId="19" fillId="6" borderId="5" xfId="0" applyNumberFormat="1" applyFont="1" applyFill="1" applyBorder="1"/>
    <xf numFmtId="0" fontId="21" fillId="3" borderId="0" xfId="0" applyFont="1" applyFill="1" applyBorder="1"/>
    <xf numFmtId="14" fontId="21" fillId="3" borderId="0" xfId="0" applyNumberFormat="1" applyFont="1" applyFill="1" applyBorder="1"/>
    <xf numFmtId="0" fontId="21" fillId="0" borderId="0" xfId="0" applyFont="1" applyBorder="1"/>
    <xf numFmtId="14" fontId="21" fillId="0" borderId="0" xfId="0" applyNumberFormat="1" applyFont="1" applyBorder="1"/>
    <xf numFmtId="0" fontId="1" fillId="3" borderId="0" xfId="1" applyFont="1" applyFill="1"/>
    <xf numFmtId="0" fontId="0" fillId="3" borderId="1" xfId="0" applyFill="1" applyBorder="1"/>
    <xf numFmtId="0" fontId="2" fillId="3" borderId="0" xfId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/>
    <xf numFmtId="0" fontId="16" fillId="2" borderId="5" xfId="0" applyFont="1" applyFill="1" applyBorder="1" applyAlignment="1" applyProtection="1">
      <alignment vertical="center" wrapText="1"/>
      <protection locked="0"/>
    </xf>
    <xf numFmtId="0" fontId="20" fillId="2" borderId="5" xfId="0" applyFont="1" applyFill="1" applyBorder="1" applyAlignment="1" applyProtection="1">
      <alignment vertical="center" wrapText="1"/>
      <protection locked="0"/>
    </xf>
    <xf numFmtId="14" fontId="20" fillId="2" borderId="5" xfId="0" applyNumberFormat="1" applyFont="1" applyFill="1" applyBorder="1" applyAlignment="1" applyProtection="1">
      <alignment vertical="center" wrapText="1"/>
      <protection locked="0"/>
    </xf>
    <xf numFmtId="16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vertical="center" wrapText="1"/>
      <protection locked="0"/>
    </xf>
    <xf numFmtId="0" fontId="16" fillId="8" borderId="5" xfId="0" applyFont="1" applyFill="1" applyBorder="1" applyAlignment="1" applyProtection="1">
      <alignment vertical="center" wrapText="1"/>
      <protection locked="0"/>
    </xf>
    <xf numFmtId="0" fontId="20" fillId="8" borderId="5" xfId="0" applyFont="1" applyFill="1" applyBorder="1" applyAlignment="1" applyProtection="1">
      <alignment vertical="center" wrapText="1"/>
      <protection locked="0"/>
    </xf>
    <xf numFmtId="14" fontId="20" fillId="8" borderId="5" xfId="0" applyNumberFormat="1" applyFont="1" applyFill="1" applyBorder="1" applyAlignment="1" applyProtection="1">
      <alignment vertical="center" wrapText="1"/>
      <protection locked="0"/>
    </xf>
    <xf numFmtId="164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 applyProtection="1">
      <alignment vertical="center" wrapText="1"/>
      <protection locked="0"/>
    </xf>
    <xf numFmtId="0" fontId="16" fillId="5" borderId="5" xfId="0" applyFont="1" applyFill="1" applyBorder="1" applyAlignment="1" applyProtection="1">
      <alignment vertical="center" wrapText="1"/>
      <protection locked="0"/>
    </xf>
    <xf numFmtId="0" fontId="20" fillId="5" borderId="5" xfId="0" applyFont="1" applyFill="1" applyBorder="1" applyAlignment="1" applyProtection="1">
      <alignment vertical="center" wrapText="1"/>
      <protection locked="0"/>
    </xf>
    <xf numFmtId="14" fontId="20" fillId="5" borderId="5" xfId="0" applyNumberFormat="1" applyFont="1" applyFill="1" applyBorder="1" applyAlignment="1" applyProtection="1">
      <alignment vertical="center" wrapText="1"/>
      <protection locked="0"/>
    </xf>
    <xf numFmtId="164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6" fillId="10" borderId="5" xfId="0" applyFont="1" applyFill="1" applyBorder="1" applyAlignment="1" applyProtection="1">
      <alignment vertical="center" wrapText="1"/>
      <protection locked="0"/>
    </xf>
    <xf numFmtId="0" fontId="20" fillId="10" borderId="5" xfId="0" applyFont="1" applyFill="1" applyBorder="1" applyAlignment="1" applyProtection="1">
      <alignment vertical="center" wrapText="1"/>
      <protection locked="0"/>
    </xf>
    <xf numFmtId="14" fontId="20" fillId="10" borderId="5" xfId="0" applyNumberFormat="1" applyFont="1" applyFill="1" applyBorder="1" applyAlignment="1" applyProtection="1">
      <alignment vertical="center" wrapText="1"/>
      <protection locked="0"/>
    </xf>
    <xf numFmtId="164" fontId="12" fillId="1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5" xfId="0" applyFont="1" applyFill="1" applyBorder="1" applyAlignment="1" applyProtection="1">
      <alignment vertical="center" wrapText="1"/>
      <protection locked="0"/>
    </xf>
    <xf numFmtId="0" fontId="16" fillId="4" borderId="5" xfId="0" applyFont="1" applyFill="1" applyBorder="1" applyAlignment="1" applyProtection="1">
      <alignment vertical="center" wrapText="1"/>
      <protection locked="0"/>
    </xf>
    <xf numFmtId="0" fontId="20" fillId="4" borderId="5" xfId="0" applyFont="1" applyFill="1" applyBorder="1" applyAlignment="1" applyProtection="1">
      <alignment vertical="center" wrapText="1"/>
      <protection locked="0"/>
    </xf>
    <xf numFmtId="14" fontId="20" fillId="4" borderId="5" xfId="0" applyNumberFormat="1" applyFont="1" applyFill="1" applyBorder="1" applyAlignment="1" applyProtection="1">
      <alignment vertical="center" wrapText="1"/>
      <protection locked="0"/>
    </xf>
    <xf numFmtId="164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6" fillId="11" borderId="5" xfId="0" applyFont="1" applyFill="1" applyBorder="1" applyAlignment="1" applyProtection="1">
      <alignment vertical="center" wrapText="1"/>
      <protection locked="0"/>
    </xf>
    <xf numFmtId="0" fontId="20" fillId="11" borderId="5" xfId="0" applyFont="1" applyFill="1" applyBorder="1" applyAlignment="1" applyProtection="1">
      <alignment vertical="center" wrapText="1"/>
      <protection locked="0"/>
    </xf>
    <xf numFmtId="14" fontId="20" fillId="11" borderId="5" xfId="0" applyNumberFormat="1" applyFont="1" applyFill="1" applyBorder="1" applyAlignment="1" applyProtection="1">
      <alignment vertical="center" wrapText="1"/>
      <protection locked="0"/>
    </xf>
    <xf numFmtId="164" fontId="1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5" xfId="0" applyFont="1" applyFill="1" applyBorder="1" applyAlignment="1" applyProtection="1">
      <alignment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0" fontId="20" fillId="12" borderId="5" xfId="0" applyFont="1" applyFill="1" applyBorder="1" applyAlignment="1" applyProtection="1">
      <alignment vertical="center" wrapText="1"/>
      <protection locked="0"/>
    </xf>
    <xf numFmtId="14" fontId="20" fillId="12" borderId="5" xfId="0" applyNumberFormat="1" applyFont="1" applyFill="1" applyBorder="1" applyAlignment="1" applyProtection="1">
      <alignment vertical="center" wrapText="1"/>
      <protection locked="0"/>
    </xf>
    <xf numFmtId="164" fontId="12" fillId="1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12" borderId="5" xfId="0" applyFont="1" applyFill="1" applyBorder="1" applyAlignment="1" applyProtection="1">
      <alignment vertical="center" wrapText="1"/>
      <protection locked="0"/>
    </xf>
    <xf numFmtId="0" fontId="16" fillId="9" borderId="5" xfId="0" applyFont="1" applyFill="1" applyBorder="1" applyAlignment="1" applyProtection="1">
      <alignment vertical="center" wrapText="1"/>
      <protection locked="0"/>
    </xf>
    <xf numFmtId="0" fontId="20" fillId="9" borderId="5" xfId="0" applyFont="1" applyFill="1" applyBorder="1" applyAlignment="1" applyProtection="1">
      <alignment vertical="center" wrapText="1"/>
      <protection locked="0"/>
    </xf>
    <xf numFmtId="14" fontId="20" fillId="9" borderId="5" xfId="0" applyNumberFormat="1" applyFont="1" applyFill="1" applyBorder="1" applyAlignment="1" applyProtection="1">
      <alignment vertical="center" wrapText="1"/>
      <protection locked="0"/>
    </xf>
    <xf numFmtId="164" fontId="1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5" xfId="0" applyFont="1" applyFill="1" applyBorder="1" applyAlignment="1" applyProtection="1">
      <alignment vertical="center" wrapText="1"/>
      <protection locked="0"/>
    </xf>
    <xf numFmtId="14" fontId="11" fillId="3" borderId="0" xfId="0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9" fillId="3" borderId="0" xfId="0" applyFont="1" applyFill="1" applyBorder="1" applyAlignment="1" applyProtection="1">
      <alignment vertical="center"/>
      <protection locked="0"/>
    </xf>
    <xf numFmtId="14" fontId="19" fillId="3" borderId="0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5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19"/>
  <sheetViews>
    <sheetView zoomScale="120" zoomScaleNormal="120" workbookViewId="0">
      <selection activeCell="U5" sqref="U5"/>
    </sheetView>
  </sheetViews>
  <sheetFormatPr baseColWidth="10" defaultColWidth="8.83203125" defaultRowHeight="15" x14ac:dyDescent="0.2"/>
  <cols>
    <col min="1" max="1" width="14.1640625" style="1" customWidth="1"/>
    <col min="2" max="2" width="12.33203125" style="46" hidden="1" customWidth="1"/>
    <col min="3" max="3" width="9.6640625" style="47" hidden="1" customWidth="1"/>
    <col min="4" max="4" width="50.5" style="1" customWidth="1"/>
    <col min="5" max="5" width="30.1640625" style="18" customWidth="1"/>
    <col min="6" max="6" width="27.83203125" style="1" customWidth="1"/>
    <col min="7" max="7" width="8.83203125" style="1" customWidth="1"/>
    <col min="8" max="8" width="12.33203125" style="1" customWidth="1"/>
    <col min="9" max="22" width="2.5" style="1" customWidth="1"/>
    <col min="23" max="48" width="3.33203125" style="1" customWidth="1"/>
    <col min="49" max="81" width="2.5" style="1" hidden="1" customWidth="1"/>
    <col min="82" max="82" width="0" style="11" hidden="1" customWidth="1"/>
    <col min="83" max="104" width="8.83203125" style="11"/>
    <col min="105" max="16384" width="8.83203125" style="1"/>
  </cols>
  <sheetData>
    <row r="1" spans="1:104" s="101" customFormat="1" ht="23.25" customHeight="1" x14ac:dyDescent="0.2">
      <c r="A1" s="94" t="s">
        <v>94</v>
      </c>
      <c r="B1" s="95"/>
      <c r="C1" s="96"/>
      <c r="D1" s="97"/>
      <c r="E1" s="98" t="s">
        <v>95</v>
      </c>
      <c r="F1" s="93">
        <v>44810</v>
      </c>
      <c r="G1" s="97"/>
      <c r="H1" s="97"/>
      <c r="I1" s="99" t="s">
        <v>93</v>
      </c>
      <c r="J1" s="99"/>
      <c r="K1" s="99"/>
      <c r="L1" s="99"/>
      <c r="M1" s="99"/>
      <c r="N1" s="99" t="s">
        <v>34</v>
      </c>
      <c r="O1" s="99"/>
      <c r="P1" s="99"/>
      <c r="Q1" s="99"/>
      <c r="R1" s="99" t="s">
        <v>96</v>
      </c>
      <c r="S1" s="99"/>
      <c r="T1" s="99"/>
      <c r="U1" s="99" t="s">
        <v>97</v>
      </c>
      <c r="V1" s="99"/>
      <c r="W1" s="99"/>
      <c r="X1" s="99"/>
      <c r="Y1" s="99"/>
      <c r="Z1" s="99"/>
      <c r="AA1" s="99" t="s">
        <v>35</v>
      </c>
      <c r="AB1" s="99"/>
      <c r="AC1" s="99"/>
      <c r="AD1" s="99"/>
      <c r="AE1" s="99" t="s">
        <v>36</v>
      </c>
      <c r="AF1" s="99"/>
      <c r="AG1" s="99"/>
      <c r="AH1" s="99"/>
      <c r="AI1" s="99" t="s">
        <v>37</v>
      </c>
      <c r="AJ1" s="99"/>
      <c r="AK1" s="99"/>
      <c r="AL1" s="99"/>
      <c r="AM1" s="99"/>
      <c r="AN1" s="99" t="s">
        <v>30</v>
      </c>
      <c r="AO1" s="99"/>
      <c r="AP1" s="99"/>
      <c r="AQ1" s="99"/>
      <c r="AR1" s="99"/>
      <c r="AS1" s="99" t="s">
        <v>31</v>
      </c>
      <c r="AT1" s="99"/>
      <c r="AU1" s="99"/>
      <c r="AV1" s="99" t="s">
        <v>32</v>
      </c>
      <c r="AW1" s="99"/>
      <c r="AX1" s="99"/>
      <c r="AY1" s="99"/>
      <c r="AZ1" s="99" t="s">
        <v>35</v>
      </c>
      <c r="BA1" s="99"/>
      <c r="BB1" s="99"/>
      <c r="BC1" s="99"/>
      <c r="BD1" s="99" t="s">
        <v>36</v>
      </c>
      <c r="BE1" s="99"/>
      <c r="BF1" s="99"/>
      <c r="BG1" s="99"/>
      <c r="BH1" s="99" t="s">
        <v>37</v>
      </c>
      <c r="BI1" s="99"/>
      <c r="BJ1" s="99"/>
      <c r="BK1" s="99"/>
      <c r="BL1" s="99"/>
      <c r="BM1" s="99" t="s">
        <v>30</v>
      </c>
      <c r="BN1" s="99"/>
      <c r="BO1" s="99"/>
      <c r="BP1" s="99"/>
      <c r="BQ1" s="99" t="s">
        <v>31</v>
      </c>
      <c r="BR1" s="99"/>
      <c r="BS1" s="99"/>
      <c r="BT1" s="99"/>
      <c r="BU1" s="99"/>
      <c r="BV1" s="99" t="s">
        <v>32</v>
      </c>
      <c r="BW1" s="99"/>
      <c r="BX1" s="99"/>
      <c r="BY1" s="99"/>
      <c r="BZ1" s="99" t="s">
        <v>33</v>
      </c>
      <c r="CA1" s="99"/>
      <c r="CB1" s="100"/>
      <c r="CC1" s="100"/>
    </row>
    <row r="2" spans="1:104" s="8" customFormat="1" ht="33" customHeight="1" x14ac:dyDescent="0.15">
      <c r="A2" s="19" t="s">
        <v>19</v>
      </c>
      <c r="B2" s="42" t="s">
        <v>22</v>
      </c>
      <c r="C2" s="43" t="s">
        <v>69</v>
      </c>
      <c r="D2" s="19" t="s">
        <v>5</v>
      </c>
      <c r="E2" s="41" t="s">
        <v>38</v>
      </c>
      <c r="F2" s="41" t="s">
        <v>39</v>
      </c>
      <c r="G2" s="19" t="s">
        <v>20</v>
      </c>
      <c r="H2" s="19" t="s">
        <v>21</v>
      </c>
      <c r="I2" s="20">
        <v>44562</v>
      </c>
      <c r="J2" s="20">
        <f t="shared" ref="J2:AO2" si="0">I2+7</f>
        <v>44569</v>
      </c>
      <c r="K2" s="20">
        <f t="shared" si="0"/>
        <v>44576</v>
      </c>
      <c r="L2" s="20">
        <f t="shared" si="0"/>
        <v>44583</v>
      </c>
      <c r="M2" s="20">
        <f t="shared" si="0"/>
        <v>44590</v>
      </c>
      <c r="N2" s="20">
        <f t="shared" si="0"/>
        <v>44597</v>
      </c>
      <c r="O2" s="20">
        <f t="shared" si="0"/>
        <v>44604</v>
      </c>
      <c r="P2" s="20">
        <f t="shared" si="0"/>
        <v>44611</v>
      </c>
      <c r="Q2" s="20">
        <f t="shared" si="0"/>
        <v>44618</v>
      </c>
      <c r="R2" s="20">
        <f t="shared" si="0"/>
        <v>44625</v>
      </c>
      <c r="S2" s="20">
        <f t="shared" si="0"/>
        <v>44632</v>
      </c>
      <c r="T2" s="20">
        <f t="shared" si="0"/>
        <v>44639</v>
      </c>
      <c r="U2" s="20">
        <f t="shared" si="0"/>
        <v>44646</v>
      </c>
      <c r="V2" s="20">
        <f t="shared" si="0"/>
        <v>44653</v>
      </c>
      <c r="W2" s="20">
        <f t="shared" si="0"/>
        <v>44660</v>
      </c>
      <c r="X2" s="20">
        <f t="shared" si="0"/>
        <v>44667</v>
      </c>
      <c r="Y2" s="20">
        <f t="shared" si="0"/>
        <v>44674</v>
      </c>
      <c r="Z2" s="20">
        <f t="shared" si="0"/>
        <v>44681</v>
      </c>
      <c r="AA2" s="20">
        <f t="shared" si="0"/>
        <v>44688</v>
      </c>
      <c r="AB2" s="20">
        <f t="shared" si="0"/>
        <v>44695</v>
      </c>
      <c r="AC2" s="20">
        <f t="shared" si="0"/>
        <v>44702</v>
      </c>
      <c r="AD2" s="20">
        <f t="shared" si="0"/>
        <v>44709</v>
      </c>
      <c r="AE2" s="20">
        <f t="shared" si="0"/>
        <v>44716</v>
      </c>
      <c r="AF2" s="20">
        <f t="shared" si="0"/>
        <v>44723</v>
      </c>
      <c r="AG2" s="20">
        <f t="shared" si="0"/>
        <v>44730</v>
      </c>
      <c r="AH2" s="20">
        <f t="shared" si="0"/>
        <v>44737</v>
      </c>
      <c r="AI2" s="20">
        <f t="shared" si="0"/>
        <v>44744</v>
      </c>
      <c r="AJ2" s="20">
        <f t="shared" si="0"/>
        <v>44751</v>
      </c>
      <c r="AK2" s="20">
        <f t="shared" si="0"/>
        <v>44758</v>
      </c>
      <c r="AL2" s="20">
        <f t="shared" si="0"/>
        <v>44765</v>
      </c>
      <c r="AM2" s="20">
        <f t="shared" si="0"/>
        <v>44772</v>
      </c>
      <c r="AN2" s="20">
        <f t="shared" si="0"/>
        <v>44779</v>
      </c>
      <c r="AO2" s="20">
        <f t="shared" si="0"/>
        <v>44786</v>
      </c>
      <c r="AP2" s="20">
        <f t="shared" ref="AP2:BU2" si="1">AO2+7</f>
        <v>44793</v>
      </c>
      <c r="AQ2" s="20">
        <f t="shared" si="1"/>
        <v>44800</v>
      </c>
      <c r="AR2" s="20">
        <f t="shared" si="1"/>
        <v>44807</v>
      </c>
      <c r="AS2" s="20">
        <f t="shared" si="1"/>
        <v>44814</v>
      </c>
      <c r="AT2" s="20">
        <f t="shared" si="1"/>
        <v>44821</v>
      </c>
      <c r="AU2" s="20">
        <f t="shared" si="1"/>
        <v>44828</v>
      </c>
      <c r="AV2" s="20">
        <f t="shared" si="1"/>
        <v>44835</v>
      </c>
      <c r="AW2" s="20">
        <f t="shared" si="1"/>
        <v>44842</v>
      </c>
      <c r="AX2" s="20">
        <f t="shared" si="1"/>
        <v>44849</v>
      </c>
      <c r="AY2" s="20">
        <f t="shared" si="1"/>
        <v>44856</v>
      </c>
      <c r="AZ2" s="20">
        <f t="shared" si="1"/>
        <v>44863</v>
      </c>
      <c r="BA2" s="20">
        <f t="shared" si="1"/>
        <v>44870</v>
      </c>
      <c r="BB2" s="20">
        <f t="shared" si="1"/>
        <v>44877</v>
      </c>
      <c r="BC2" s="20">
        <f t="shared" si="1"/>
        <v>44884</v>
      </c>
      <c r="BD2" s="20">
        <f t="shared" si="1"/>
        <v>44891</v>
      </c>
      <c r="BE2" s="20">
        <f t="shared" si="1"/>
        <v>44898</v>
      </c>
      <c r="BF2" s="20">
        <f t="shared" si="1"/>
        <v>44905</v>
      </c>
      <c r="BG2" s="20">
        <f t="shared" si="1"/>
        <v>44912</v>
      </c>
      <c r="BH2" s="20">
        <f t="shared" si="1"/>
        <v>44919</v>
      </c>
      <c r="BI2" s="20">
        <f t="shared" si="1"/>
        <v>44926</v>
      </c>
      <c r="BJ2" s="20">
        <f t="shared" si="1"/>
        <v>44933</v>
      </c>
      <c r="BK2" s="20">
        <f t="shared" si="1"/>
        <v>44940</v>
      </c>
      <c r="BL2" s="20">
        <f t="shared" si="1"/>
        <v>44947</v>
      </c>
      <c r="BM2" s="20">
        <f t="shared" si="1"/>
        <v>44954</v>
      </c>
      <c r="BN2" s="20">
        <f t="shared" si="1"/>
        <v>44961</v>
      </c>
      <c r="BO2" s="20">
        <f t="shared" si="1"/>
        <v>44968</v>
      </c>
      <c r="BP2" s="20">
        <f t="shared" si="1"/>
        <v>44975</v>
      </c>
      <c r="BQ2" s="20">
        <f t="shared" si="1"/>
        <v>44982</v>
      </c>
      <c r="BR2" s="20">
        <f t="shared" si="1"/>
        <v>44989</v>
      </c>
      <c r="BS2" s="20">
        <f t="shared" si="1"/>
        <v>44996</v>
      </c>
      <c r="BT2" s="20">
        <f t="shared" si="1"/>
        <v>45003</v>
      </c>
      <c r="BU2" s="20">
        <f t="shared" si="1"/>
        <v>45010</v>
      </c>
      <c r="BV2" s="20">
        <f t="shared" ref="BV2:CC2" si="2">BU2+7</f>
        <v>45017</v>
      </c>
      <c r="BW2" s="20">
        <f t="shared" si="2"/>
        <v>45024</v>
      </c>
      <c r="BX2" s="20">
        <f t="shared" si="2"/>
        <v>45031</v>
      </c>
      <c r="BY2" s="20">
        <f t="shared" si="2"/>
        <v>45038</v>
      </c>
      <c r="BZ2" s="20">
        <f t="shared" si="2"/>
        <v>45045</v>
      </c>
      <c r="CA2" s="20">
        <f t="shared" si="2"/>
        <v>45052</v>
      </c>
      <c r="CB2" s="20">
        <f t="shared" si="2"/>
        <v>45059</v>
      </c>
      <c r="CC2" s="20">
        <f t="shared" si="2"/>
        <v>45066</v>
      </c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</row>
    <row r="3" spans="1:104" ht="36" x14ac:dyDescent="0.2">
      <c r="A3" s="53" t="s">
        <v>28</v>
      </c>
      <c r="B3" s="54" t="s">
        <v>63</v>
      </c>
      <c r="C3" s="55">
        <f t="shared" ref="C3:C23" si="3">$F$1</f>
        <v>44810</v>
      </c>
      <c r="D3" s="53" t="s">
        <v>64</v>
      </c>
      <c r="E3" s="56">
        <f>$F$1-120</f>
        <v>44690</v>
      </c>
      <c r="F3" s="56">
        <f t="shared" ref="F3:F16" si="4">E3+20</f>
        <v>44710</v>
      </c>
      <c r="G3" s="57"/>
      <c r="H3" s="14" t="str">
        <f ca="1">IF(E3&lt;NOW(),"NOW DUE","Not Yet Due")</f>
        <v>Not Yet Due</v>
      </c>
      <c r="I3" s="16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21"/>
    </row>
    <row r="4" spans="1:104" ht="36" x14ac:dyDescent="0.2">
      <c r="A4" s="58" t="s">
        <v>23</v>
      </c>
      <c r="B4" s="59" t="s">
        <v>63</v>
      </c>
      <c r="C4" s="60">
        <f t="shared" si="3"/>
        <v>44810</v>
      </c>
      <c r="D4" s="58" t="s">
        <v>67</v>
      </c>
      <c r="E4" s="61">
        <f>$F$1-110</f>
        <v>44700</v>
      </c>
      <c r="F4" s="61">
        <f t="shared" si="4"/>
        <v>44720</v>
      </c>
      <c r="G4" s="62"/>
      <c r="H4" s="14" t="str">
        <f t="shared" ref="H4:H6" ca="1" si="5">IF(E4&lt;NOW(),"NOW DUE","Not Yet Due")</f>
        <v>Not Yet Due</v>
      </c>
      <c r="I4" s="16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21"/>
    </row>
    <row r="5" spans="1:104" ht="36" x14ac:dyDescent="0.2">
      <c r="A5" s="63" t="s">
        <v>25</v>
      </c>
      <c r="B5" s="64" t="s">
        <v>63</v>
      </c>
      <c r="C5" s="65">
        <f t="shared" si="3"/>
        <v>44810</v>
      </c>
      <c r="D5" s="63" t="s">
        <v>65</v>
      </c>
      <c r="E5" s="66">
        <f>$F$1-100</f>
        <v>44710</v>
      </c>
      <c r="F5" s="66">
        <f t="shared" si="4"/>
        <v>44730</v>
      </c>
      <c r="G5" s="67"/>
      <c r="H5" s="14" t="str">
        <f t="shared" ca="1" si="5"/>
        <v>Not Yet Due</v>
      </c>
      <c r="I5" s="1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21"/>
    </row>
    <row r="6" spans="1:104" ht="36" x14ac:dyDescent="0.2">
      <c r="A6" s="58" t="s">
        <v>23</v>
      </c>
      <c r="B6" s="59" t="s">
        <v>63</v>
      </c>
      <c r="C6" s="60">
        <f t="shared" si="3"/>
        <v>44810</v>
      </c>
      <c r="D6" s="58" t="s">
        <v>68</v>
      </c>
      <c r="E6" s="61">
        <f>$F$1-90</f>
        <v>44720</v>
      </c>
      <c r="F6" s="61">
        <f t="shared" si="4"/>
        <v>44740</v>
      </c>
      <c r="G6" s="62"/>
      <c r="H6" s="14" t="str">
        <f t="shared" ca="1" si="5"/>
        <v>Not Yet Due</v>
      </c>
      <c r="I6" s="1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21"/>
    </row>
    <row r="7" spans="1:104" ht="36" x14ac:dyDescent="0.2">
      <c r="A7" s="63" t="s">
        <v>25</v>
      </c>
      <c r="B7" s="64" t="s">
        <v>63</v>
      </c>
      <c r="C7" s="65">
        <f t="shared" si="3"/>
        <v>44810</v>
      </c>
      <c r="D7" s="63" t="s">
        <v>66</v>
      </c>
      <c r="E7" s="66">
        <f>$F$1-80</f>
        <v>44730</v>
      </c>
      <c r="F7" s="66">
        <f t="shared" si="4"/>
        <v>44750</v>
      </c>
      <c r="G7" s="67"/>
      <c r="H7" s="14" t="str">
        <f t="shared" ref="H7:H23" ca="1" si="6">IF(E7&lt;NOW(),"NOW DUE","Not Yet Due")</f>
        <v>Not Yet Due</v>
      </c>
      <c r="I7" s="16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21"/>
    </row>
    <row r="8" spans="1:104" ht="36" x14ac:dyDescent="0.2">
      <c r="A8" s="68" t="s">
        <v>24</v>
      </c>
      <c r="B8" s="69" t="s">
        <v>63</v>
      </c>
      <c r="C8" s="70">
        <f t="shared" si="3"/>
        <v>44810</v>
      </c>
      <c r="D8" s="68" t="s">
        <v>77</v>
      </c>
      <c r="E8" s="71">
        <f>$F$1-70</f>
        <v>44740</v>
      </c>
      <c r="F8" s="71">
        <f t="shared" si="4"/>
        <v>44760</v>
      </c>
      <c r="G8" s="72"/>
      <c r="H8" s="14" t="str">
        <f t="shared" ca="1" si="6"/>
        <v>Not Yet Due</v>
      </c>
      <c r="I8" s="1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21"/>
    </row>
    <row r="9" spans="1:104" ht="36" x14ac:dyDescent="0.2">
      <c r="A9" s="73" t="s">
        <v>26</v>
      </c>
      <c r="B9" s="74" t="s">
        <v>63</v>
      </c>
      <c r="C9" s="75">
        <f t="shared" si="3"/>
        <v>44810</v>
      </c>
      <c r="D9" s="73" t="s">
        <v>70</v>
      </c>
      <c r="E9" s="76">
        <f>$F$1-60</f>
        <v>44750</v>
      </c>
      <c r="F9" s="76">
        <f t="shared" si="4"/>
        <v>44770</v>
      </c>
      <c r="G9" s="77"/>
      <c r="H9" s="14" t="str">
        <f t="shared" ca="1" si="6"/>
        <v>Not Yet Due</v>
      </c>
      <c r="I9" s="16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21"/>
    </row>
    <row r="10" spans="1:104" ht="36" x14ac:dyDescent="0.2">
      <c r="A10" s="73" t="s">
        <v>26</v>
      </c>
      <c r="B10" s="74" t="s">
        <v>63</v>
      </c>
      <c r="C10" s="75">
        <f t="shared" si="3"/>
        <v>44810</v>
      </c>
      <c r="D10" s="73" t="s">
        <v>85</v>
      </c>
      <c r="E10" s="76">
        <f>$F$1-40</f>
        <v>44770</v>
      </c>
      <c r="F10" s="76">
        <f t="shared" si="4"/>
        <v>44790</v>
      </c>
      <c r="G10" s="77"/>
      <c r="H10" s="14" t="str">
        <f t="shared" ca="1" si="6"/>
        <v>Not Yet Due</v>
      </c>
      <c r="I10" s="1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21"/>
    </row>
    <row r="11" spans="1:104" ht="36" x14ac:dyDescent="0.2">
      <c r="A11" s="73" t="s">
        <v>26</v>
      </c>
      <c r="B11" s="74" t="s">
        <v>63</v>
      </c>
      <c r="C11" s="75">
        <f t="shared" si="3"/>
        <v>44810</v>
      </c>
      <c r="D11" s="73" t="s">
        <v>86</v>
      </c>
      <c r="E11" s="76">
        <f>$F$1-40</f>
        <v>44770</v>
      </c>
      <c r="F11" s="76">
        <f t="shared" si="4"/>
        <v>44790</v>
      </c>
      <c r="G11" s="77"/>
      <c r="H11" s="14" t="str">
        <f t="shared" ca="1" si="6"/>
        <v>Not Yet Due</v>
      </c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21"/>
    </row>
    <row r="12" spans="1:104" ht="36" x14ac:dyDescent="0.2">
      <c r="A12" s="78" t="s">
        <v>27</v>
      </c>
      <c r="B12" s="79" t="s">
        <v>63</v>
      </c>
      <c r="C12" s="80">
        <f t="shared" si="3"/>
        <v>44810</v>
      </c>
      <c r="D12" s="78" t="s">
        <v>71</v>
      </c>
      <c r="E12" s="81">
        <f>$F$1-40</f>
        <v>44770</v>
      </c>
      <c r="F12" s="81">
        <f t="shared" si="4"/>
        <v>44790</v>
      </c>
      <c r="G12" s="82"/>
      <c r="H12" s="14" t="str">
        <f t="shared" ca="1" si="6"/>
        <v>Not Yet Due</v>
      </c>
      <c r="I12" s="1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21"/>
    </row>
    <row r="13" spans="1:104" ht="36" x14ac:dyDescent="0.2">
      <c r="A13" s="83" t="s">
        <v>91</v>
      </c>
      <c r="B13" s="84" t="s">
        <v>63</v>
      </c>
      <c r="C13" s="85">
        <f t="shared" si="3"/>
        <v>44810</v>
      </c>
      <c r="D13" s="83" t="s">
        <v>90</v>
      </c>
      <c r="E13" s="86">
        <f>$F$1-40</f>
        <v>44770</v>
      </c>
      <c r="F13" s="86">
        <f t="shared" si="4"/>
        <v>44790</v>
      </c>
      <c r="G13" s="87"/>
      <c r="H13" s="14" t="str">
        <f t="shared" ca="1" si="6"/>
        <v>Not Yet Due</v>
      </c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21"/>
    </row>
    <row r="14" spans="1:104" ht="36" x14ac:dyDescent="0.2">
      <c r="A14" s="88" t="s">
        <v>29</v>
      </c>
      <c r="B14" s="89" t="s">
        <v>63</v>
      </c>
      <c r="C14" s="90">
        <f t="shared" si="3"/>
        <v>44810</v>
      </c>
      <c r="D14" s="88" t="s">
        <v>81</v>
      </c>
      <c r="E14" s="91">
        <f>$F$1-40</f>
        <v>44770</v>
      </c>
      <c r="F14" s="91">
        <f t="shared" si="4"/>
        <v>44790</v>
      </c>
      <c r="G14" s="92"/>
      <c r="H14" s="14" t="str">
        <f t="shared" ca="1" si="6"/>
        <v>Not Yet Due</v>
      </c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21"/>
    </row>
    <row r="15" spans="1:104" ht="36" x14ac:dyDescent="0.2">
      <c r="A15" s="78" t="s">
        <v>27</v>
      </c>
      <c r="B15" s="79" t="s">
        <v>63</v>
      </c>
      <c r="C15" s="80">
        <f t="shared" si="3"/>
        <v>44810</v>
      </c>
      <c r="D15" s="78" t="s">
        <v>73</v>
      </c>
      <c r="E15" s="81">
        <f>$F$1-30</f>
        <v>44780</v>
      </c>
      <c r="F15" s="81">
        <f t="shared" si="4"/>
        <v>44800</v>
      </c>
      <c r="G15" s="82"/>
      <c r="H15" s="14" t="str">
        <f t="shared" ca="1" si="6"/>
        <v>Not Yet Due</v>
      </c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21"/>
    </row>
    <row r="16" spans="1:104" ht="36" x14ac:dyDescent="0.2">
      <c r="A16" s="63" t="s">
        <v>25</v>
      </c>
      <c r="B16" s="64" t="s">
        <v>63</v>
      </c>
      <c r="C16" s="65">
        <f t="shared" si="3"/>
        <v>44810</v>
      </c>
      <c r="D16" s="63" t="s">
        <v>84</v>
      </c>
      <c r="E16" s="66">
        <f>$F$1-15</f>
        <v>44795</v>
      </c>
      <c r="F16" s="66">
        <f t="shared" si="4"/>
        <v>44815</v>
      </c>
      <c r="G16" s="67"/>
      <c r="H16" s="14" t="str">
        <f t="shared" ca="1" si="6"/>
        <v>Not Yet Due</v>
      </c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21"/>
    </row>
    <row r="17" spans="1:81" ht="27" customHeight="1" x14ac:dyDescent="0.2">
      <c r="A17" s="53" t="s">
        <v>28</v>
      </c>
      <c r="B17" s="54" t="s">
        <v>63</v>
      </c>
      <c r="C17" s="55">
        <f t="shared" si="3"/>
        <v>44810</v>
      </c>
      <c r="D17" s="53" t="s">
        <v>89</v>
      </c>
      <c r="E17" s="56">
        <f>$F$1-10</f>
        <v>44800</v>
      </c>
      <c r="F17" s="56">
        <f t="shared" ref="F17:F23" si="7">E17+20</f>
        <v>44820</v>
      </c>
      <c r="G17" s="57"/>
      <c r="H17" s="14" t="str">
        <f t="shared" ca="1" si="6"/>
        <v>Not Yet Due</v>
      </c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21"/>
    </row>
    <row r="18" spans="1:81" ht="27" customHeight="1" x14ac:dyDescent="0.2">
      <c r="A18" s="53" t="s">
        <v>28</v>
      </c>
      <c r="B18" s="54" t="s">
        <v>63</v>
      </c>
      <c r="C18" s="55">
        <f t="shared" si="3"/>
        <v>44810</v>
      </c>
      <c r="D18" s="53" t="s">
        <v>72</v>
      </c>
      <c r="E18" s="56">
        <f>$F$1-5</f>
        <v>44805</v>
      </c>
      <c r="F18" s="56">
        <f t="shared" si="7"/>
        <v>44825</v>
      </c>
      <c r="G18" s="57"/>
      <c r="H18" s="14" t="str">
        <f t="shared" ca="1" si="6"/>
        <v>Not Yet Due</v>
      </c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21"/>
    </row>
    <row r="19" spans="1:81" ht="36" x14ac:dyDescent="0.2">
      <c r="A19" s="63" t="s">
        <v>25</v>
      </c>
      <c r="B19" s="64" t="s">
        <v>63</v>
      </c>
      <c r="C19" s="65">
        <f t="shared" si="3"/>
        <v>44810</v>
      </c>
      <c r="D19" s="63" t="s">
        <v>74</v>
      </c>
      <c r="E19" s="66">
        <f>$F$1-5</f>
        <v>44805</v>
      </c>
      <c r="F19" s="66">
        <f t="shared" si="7"/>
        <v>44825</v>
      </c>
      <c r="G19" s="67"/>
      <c r="H19" s="14" t="str">
        <f t="shared" ca="1" si="6"/>
        <v>Not Yet Due</v>
      </c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21"/>
    </row>
    <row r="20" spans="1:81" ht="36" x14ac:dyDescent="0.2">
      <c r="A20" s="68" t="s">
        <v>88</v>
      </c>
      <c r="B20" s="69" t="s">
        <v>63</v>
      </c>
      <c r="C20" s="70">
        <f t="shared" si="3"/>
        <v>44810</v>
      </c>
      <c r="D20" s="68" t="s">
        <v>87</v>
      </c>
      <c r="E20" s="71">
        <f>$F$1</f>
        <v>44810</v>
      </c>
      <c r="F20" s="71">
        <f t="shared" si="7"/>
        <v>44830</v>
      </c>
      <c r="G20" s="72"/>
      <c r="H20" s="14" t="str">
        <f t="shared" ca="1" si="6"/>
        <v>Not Yet Due</v>
      </c>
      <c r="I20" s="1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21"/>
    </row>
    <row r="21" spans="1:81" ht="36" x14ac:dyDescent="0.2">
      <c r="A21" s="73" t="s">
        <v>26</v>
      </c>
      <c r="B21" s="74" t="s">
        <v>63</v>
      </c>
      <c r="C21" s="75">
        <f t="shared" si="3"/>
        <v>44810</v>
      </c>
      <c r="D21" s="73" t="s">
        <v>75</v>
      </c>
      <c r="E21" s="76">
        <f>$F$1</f>
        <v>44810</v>
      </c>
      <c r="F21" s="76">
        <f t="shared" si="7"/>
        <v>44830</v>
      </c>
      <c r="G21" s="77"/>
      <c r="H21" s="14" t="str">
        <f t="shared" ca="1" si="6"/>
        <v>Not Yet Due</v>
      </c>
      <c r="I21" s="1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21"/>
    </row>
    <row r="22" spans="1:81" ht="36" x14ac:dyDescent="0.2">
      <c r="A22" s="58" t="s">
        <v>23</v>
      </c>
      <c r="B22" s="59" t="s">
        <v>63</v>
      </c>
      <c r="C22" s="60">
        <f t="shared" si="3"/>
        <v>44810</v>
      </c>
      <c r="D22" s="58" t="s">
        <v>76</v>
      </c>
      <c r="E22" s="61">
        <f>$F$1</f>
        <v>44810</v>
      </c>
      <c r="F22" s="61">
        <f t="shared" si="7"/>
        <v>44830</v>
      </c>
      <c r="G22" s="62"/>
      <c r="H22" s="14" t="str">
        <f t="shared" ca="1" si="6"/>
        <v>Not Yet Due</v>
      </c>
      <c r="I22" s="1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21"/>
    </row>
    <row r="23" spans="1:81" ht="36" x14ac:dyDescent="0.2">
      <c r="A23" s="53" t="s">
        <v>28</v>
      </c>
      <c r="B23" s="54" t="s">
        <v>63</v>
      </c>
      <c r="C23" s="55">
        <f t="shared" si="3"/>
        <v>44810</v>
      </c>
      <c r="D23" s="53" t="s">
        <v>92</v>
      </c>
      <c r="E23" s="56">
        <f>$F$1+5</f>
        <v>44815</v>
      </c>
      <c r="F23" s="56">
        <f t="shared" si="7"/>
        <v>44835</v>
      </c>
      <c r="G23" s="57"/>
      <c r="H23" s="14" t="str">
        <f t="shared" ca="1" si="6"/>
        <v>Not Yet Due</v>
      </c>
      <c r="I23" s="1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21"/>
    </row>
    <row r="24" spans="1:81" s="11" customFormat="1" x14ac:dyDescent="0.2">
      <c r="B24" s="44"/>
      <c r="C24" s="45"/>
      <c r="E24" s="17"/>
    </row>
    <row r="25" spans="1:81" s="11" customFormat="1" x14ac:dyDescent="0.2">
      <c r="B25" s="44"/>
      <c r="C25" s="45"/>
      <c r="E25" s="17"/>
    </row>
    <row r="26" spans="1:81" s="11" customFormat="1" x14ac:dyDescent="0.2">
      <c r="B26" s="44"/>
      <c r="C26" s="45"/>
      <c r="E26" s="17"/>
    </row>
    <row r="27" spans="1:81" s="11" customFormat="1" x14ac:dyDescent="0.2">
      <c r="B27" s="44"/>
      <c r="C27" s="45"/>
      <c r="E27" s="17"/>
    </row>
    <row r="28" spans="1:81" s="11" customFormat="1" x14ac:dyDescent="0.2">
      <c r="B28" s="44"/>
      <c r="C28" s="45"/>
      <c r="E28" s="17"/>
    </row>
    <row r="29" spans="1:81" s="11" customFormat="1" x14ac:dyDescent="0.2">
      <c r="B29" s="44"/>
      <c r="C29" s="45"/>
      <c r="E29" s="17"/>
    </row>
    <row r="30" spans="1:81" s="11" customFormat="1" x14ac:dyDescent="0.2">
      <c r="B30" s="44"/>
      <c r="C30" s="45"/>
      <c r="E30" s="17"/>
    </row>
    <row r="31" spans="1:81" s="11" customFormat="1" x14ac:dyDescent="0.2">
      <c r="B31" s="44"/>
      <c r="C31" s="45"/>
      <c r="E31" s="17"/>
    </row>
    <row r="32" spans="1:81" s="11" customFormat="1" x14ac:dyDescent="0.2">
      <c r="B32" s="44"/>
      <c r="C32" s="45"/>
      <c r="E32" s="17"/>
    </row>
    <row r="33" spans="2:5" s="11" customFormat="1" x14ac:dyDescent="0.2">
      <c r="B33" s="44"/>
      <c r="C33" s="45"/>
      <c r="E33" s="17"/>
    </row>
    <row r="34" spans="2:5" s="11" customFormat="1" x14ac:dyDescent="0.2">
      <c r="B34" s="44"/>
      <c r="C34" s="45"/>
      <c r="E34" s="17"/>
    </row>
    <row r="35" spans="2:5" s="11" customFormat="1" x14ac:dyDescent="0.2">
      <c r="B35" s="44"/>
      <c r="C35" s="45"/>
      <c r="E35" s="17"/>
    </row>
    <row r="36" spans="2:5" s="11" customFormat="1" x14ac:dyDescent="0.2">
      <c r="B36" s="44"/>
      <c r="C36" s="45"/>
      <c r="E36" s="17"/>
    </row>
    <row r="37" spans="2:5" s="11" customFormat="1" x14ac:dyDescent="0.2">
      <c r="B37" s="44"/>
      <c r="C37" s="45"/>
      <c r="E37" s="17"/>
    </row>
    <row r="38" spans="2:5" s="11" customFormat="1" x14ac:dyDescent="0.2">
      <c r="B38" s="44"/>
      <c r="C38" s="45"/>
      <c r="E38" s="17"/>
    </row>
    <row r="39" spans="2:5" s="11" customFormat="1" x14ac:dyDescent="0.2">
      <c r="B39" s="44"/>
      <c r="C39" s="45"/>
      <c r="E39" s="17"/>
    </row>
    <row r="40" spans="2:5" s="11" customFormat="1" x14ac:dyDescent="0.2">
      <c r="B40" s="44"/>
      <c r="C40" s="45"/>
      <c r="E40" s="17"/>
    </row>
    <row r="41" spans="2:5" s="11" customFormat="1" x14ac:dyDescent="0.2">
      <c r="B41" s="44"/>
      <c r="C41" s="45"/>
      <c r="E41" s="17"/>
    </row>
    <row r="42" spans="2:5" s="11" customFormat="1" x14ac:dyDescent="0.2">
      <c r="B42" s="44"/>
      <c r="C42" s="45"/>
      <c r="E42" s="17"/>
    </row>
    <row r="43" spans="2:5" s="11" customFormat="1" x14ac:dyDescent="0.2">
      <c r="B43" s="44"/>
      <c r="C43" s="45"/>
      <c r="E43" s="17"/>
    </row>
    <row r="44" spans="2:5" s="11" customFormat="1" x14ac:dyDescent="0.2">
      <c r="B44" s="44"/>
      <c r="C44" s="45"/>
      <c r="E44" s="17"/>
    </row>
    <row r="45" spans="2:5" s="11" customFormat="1" x14ac:dyDescent="0.2">
      <c r="B45" s="44"/>
      <c r="C45" s="45"/>
      <c r="E45" s="17"/>
    </row>
    <row r="46" spans="2:5" s="11" customFormat="1" x14ac:dyDescent="0.2">
      <c r="B46" s="44"/>
      <c r="C46" s="45"/>
      <c r="E46" s="17"/>
    </row>
    <row r="47" spans="2:5" s="11" customFormat="1" x14ac:dyDescent="0.2">
      <c r="B47" s="44"/>
      <c r="C47" s="45"/>
      <c r="E47" s="17"/>
    </row>
    <row r="48" spans="2:5" s="11" customFormat="1" x14ac:dyDescent="0.2">
      <c r="B48" s="44"/>
      <c r="C48" s="45"/>
      <c r="E48" s="17"/>
    </row>
    <row r="49" spans="2:5" s="11" customFormat="1" x14ac:dyDescent="0.2">
      <c r="B49" s="44"/>
      <c r="C49" s="45"/>
      <c r="E49" s="17"/>
    </row>
    <row r="50" spans="2:5" s="11" customFormat="1" x14ac:dyDescent="0.2">
      <c r="B50" s="44"/>
      <c r="C50" s="45"/>
      <c r="E50" s="17"/>
    </row>
    <row r="51" spans="2:5" s="11" customFormat="1" x14ac:dyDescent="0.2">
      <c r="B51" s="44"/>
      <c r="C51" s="45"/>
      <c r="E51" s="17"/>
    </row>
    <row r="52" spans="2:5" s="11" customFormat="1" x14ac:dyDescent="0.2">
      <c r="B52" s="44"/>
      <c r="C52" s="45"/>
      <c r="E52" s="17"/>
    </row>
    <row r="53" spans="2:5" s="11" customFormat="1" x14ac:dyDescent="0.2">
      <c r="B53" s="44"/>
      <c r="C53" s="45"/>
      <c r="E53" s="17"/>
    </row>
    <row r="54" spans="2:5" s="11" customFormat="1" x14ac:dyDescent="0.2">
      <c r="B54" s="44"/>
      <c r="C54" s="45"/>
      <c r="E54" s="17"/>
    </row>
    <row r="55" spans="2:5" s="11" customFormat="1" x14ac:dyDescent="0.2">
      <c r="B55" s="44"/>
      <c r="C55" s="45"/>
      <c r="E55" s="17"/>
    </row>
    <row r="56" spans="2:5" s="11" customFormat="1" x14ac:dyDescent="0.2">
      <c r="B56" s="44"/>
      <c r="C56" s="45"/>
      <c r="E56" s="17"/>
    </row>
    <row r="57" spans="2:5" s="11" customFormat="1" x14ac:dyDescent="0.2">
      <c r="B57" s="44"/>
      <c r="C57" s="45"/>
      <c r="E57" s="17"/>
    </row>
    <row r="58" spans="2:5" s="11" customFormat="1" x14ac:dyDescent="0.2">
      <c r="B58" s="44"/>
      <c r="C58" s="45"/>
      <c r="E58" s="17"/>
    </row>
    <row r="59" spans="2:5" s="11" customFormat="1" x14ac:dyDescent="0.2">
      <c r="B59" s="44"/>
      <c r="C59" s="45"/>
      <c r="E59" s="17"/>
    </row>
    <row r="60" spans="2:5" s="11" customFormat="1" x14ac:dyDescent="0.2">
      <c r="B60" s="44"/>
      <c r="C60" s="45"/>
      <c r="E60" s="17"/>
    </row>
    <row r="61" spans="2:5" s="11" customFormat="1" x14ac:dyDescent="0.2">
      <c r="B61" s="44"/>
      <c r="C61" s="45"/>
      <c r="E61" s="17"/>
    </row>
    <row r="62" spans="2:5" s="11" customFormat="1" x14ac:dyDescent="0.2">
      <c r="B62" s="44"/>
      <c r="C62" s="45"/>
      <c r="E62" s="17"/>
    </row>
    <row r="63" spans="2:5" s="11" customFormat="1" x14ac:dyDescent="0.2">
      <c r="B63" s="44"/>
      <c r="C63" s="45"/>
      <c r="E63" s="17"/>
    </row>
    <row r="64" spans="2:5" s="11" customFormat="1" x14ac:dyDescent="0.2">
      <c r="B64" s="44"/>
      <c r="C64" s="45"/>
      <c r="E64" s="17"/>
    </row>
    <row r="65" spans="2:5" s="11" customFormat="1" x14ac:dyDescent="0.2">
      <c r="B65" s="44"/>
      <c r="C65" s="45"/>
      <c r="E65" s="17"/>
    </row>
    <row r="66" spans="2:5" s="11" customFormat="1" x14ac:dyDescent="0.2">
      <c r="B66" s="44"/>
      <c r="C66" s="45"/>
      <c r="E66" s="17"/>
    </row>
    <row r="67" spans="2:5" s="11" customFormat="1" x14ac:dyDescent="0.2">
      <c r="B67" s="44"/>
      <c r="C67" s="45"/>
      <c r="E67" s="17"/>
    </row>
    <row r="68" spans="2:5" s="11" customFormat="1" x14ac:dyDescent="0.2">
      <c r="B68" s="44"/>
      <c r="C68" s="45"/>
      <c r="E68" s="17"/>
    </row>
    <row r="69" spans="2:5" s="11" customFormat="1" x14ac:dyDescent="0.2">
      <c r="B69" s="44"/>
      <c r="C69" s="45"/>
      <c r="E69" s="17"/>
    </row>
    <row r="70" spans="2:5" s="11" customFormat="1" x14ac:dyDescent="0.2">
      <c r="B70" s="44"/>
      <c r="C70" s="45"/>
      <c r="E70" s="17"/>
    </row>
    <row r="71" spans="2:5" s="11" customFormat="1" x14ac:dyDescent="0.2">
      <c r="B71" s="44"/>
      <c r="C71" s="45"/>
      <c r="E71" s="17"/>
    </row>
    <row r="72" spans="2:5" s="11" customFormat="1" x14ac:dyDescent="0.2">
      <c r="B72" s="44"/>
      <c r="C72" s="45"/>
      <c r="E72" s="17"/>
    </row>
    <row r="73" spans="2:5" s="11" customFormat="1" x14ac:dyDescent="0.2">
      <c r="B73" s="44"/>
      <c r="C73" s="45"/>
      <c r="E73" s="17"/>
    </row>
    <row r="74" spans="2:5" s="11" customFormat="1" x14ac:dyDescent="0.2">
      <c r="B74" s="44"/>
      <c r="C74" s="45"/>
      <c r="E74" s="17"/>
    </row>
    <row r="75" spans="2:5" s="11" customFormat="1" x14ac:dyDescent="0.2">
      <c r="B75" s="44"/>
      <c r="C75" s="45"/>
      <c r="E75" s="17"/>
    </row>
    <row r="76" spans="2:5" s="11" customFormat="1" x14ac:dyDescent="0.2">
      <c r="B76" s="44"/>
      <c r="C76" s="45"/>
      <c r="E76" s="17"/>
    </row>
    <row r="77" spans="2:5" s="11" customFormat="1" x14ac:dyDescent="0.2">
      <c r="B77" s="44"/>
      <c r="C77" s="45"/>
      <c r="E77" s="17"/>
    </row>
    <row r="78" spans="2:5" s="11" customFormat="1" x14ac:dyDescent="0.2">
      <c r="B78" s="44"/>
      <c r="C78" s="45"/>
      <c r="E78" s="17"/>
    </row>
    <row r="79" spans="2:5" s="11" customFormat="1" x14ac:dyDescent="0.2">
      <c r="B79" s="44"/>
      <c r="C79" s="45"/>
      <c r="E79" s="17"/>
    </row>
    <row r="80" spans="2:5" s="11" customFormat="1" x14ac:dyDescent="0.2">
      <c r="B80" s="44"/>
      <c r="C80" s="45"/>
      <c r="E80" s="17"/>
    </row>
    <row r="81" spans="2:5" s="11" customFormat="1" x14ac:dyDescent="0.2">
      <c r="B81" s="44"/>
      <c r="C81" s="45"/>
      <c r="E81" s="17"/>
    </row>
    <row r="82" spans="2:5" s="11" customFormat="1" x14ac:dyDescent="0.2">
      <c r="B82" s="44"/>
      <c r="C82" s="45"/>
      <c r="E82" s="17"/>
    </row>
    <row r="83" spans="2:5" s="11" customFormat="1" x14ac:dyDescent="0.2">
      <c r="B83" s="44"/>
      <c r="C83" s="45"/>
      <c r="E83" s="17"/>
    </row>
    <row r="84" spans="2:5" s="11" customFormat="1" x14ac:dyDescent="0.2">
      <c r="B84" s="44"/>
      <c r="C84" s="45"/>
      <c r="E84" s="17"/>
    </row>
    <row r="85" spans="2:5" s="11" customFormat="1" x14ac:dyDescent="0.2">
      <c r="B85" s="44"/>
      <c r="C85" s="45"/>
      <c r="E85" s="17"/>
    </row>
    <row r="86" spans="2:5" s="11" customFormat="1" x14ac:dyDescent="0.2">
      <c r="B86" s="44"/>
      <c r="C86" s="45"/>
      <c r="E86" s="17"/>
    </row>
    <row r="87" spans="2:5" s="11" customFormat="1" x14ac:dyDescent="0.2">
      <c r="B87" s="44"/>
      <c r="C87" s="45"/>
      <c r="E87" s="17"/>
    </row>
    <row r="88" spans="2:5" s="11" customFormat="1" x14ac:dyDescent="0.2">
      <c r="B88" s="44"/>
      <c r="C88" s="45"/>
      <c r="E88" s="17"/>
    </row>
    <row r="89" spans="2:5" s="11" customFormat="1" x14ac:dyDescent="0.2">
      <c r="B89" s="44"/>
      <c r="C89" s="45"/>
      <c r="E89" s="17"/>
    </row>
    <row r="90" spans="2:5" s="11" customFormat="1" x14ac:dyDescent="0.2">
      <c r="B90" s="44"/>
      <c r="C90" s="45"/>
      <c r="E90" s="17"/>
    </row>
    <row r="91" spans="2:5" s="11" customFormat="1" x14ac:dyDescent="0.2">
      <c r="B91" s="44"/>
      <c r="C91" s="45"/>
      <c r="E91" s="17"/>
    </row>
    <row r="92" spans="2:5" s="11" customFormat="1" x14ac:dyDescent="0.2">
      <c r="B92" s="44"/>
      <c r="C92" s="45"/>
      <c r="E92" s="17"/>
    </row>
    <row r="93" spans="2:5" s="11" customFormat="1" x14ac:dyDescent="0.2">
      <c r="B93" s="44"/>
      <c r="C93" s="45"/>
      <c r="E93" s="17"/>
    </row>
    <row r="94" spans="2:5" s="11" customFormat="1" x14ac:dyDescent="0.2">
      <c r="B94" s="44"/>
      <c r="C94" s="45"/>
      <c r="E94" s="17"/>
    </row>
    <row r="95" spans="2:5" s="11" customFormat="1" x14ac:dyDescent="0.2">
      <c r="B95" s="44"/>
      <c r="C95" s="45"/>
      <c r="E95" s="17"/>
    </row>
    <row r="96" spans="2:5" s="11" customFormat="1" x14ac:dyDescent="0.2">
      <c r="B96" s="44"/>
      <c r="C96" s="45"/>
      <c r="E96" s="17"/>
    </row>
    <row r="97" spans="2:5" s="11" customFormat="1" x14ac:dyDescent="0.2">
      <c r="B97" s="44"/>
      <c r="C97" s="45"/>
      <c r="E97" s="17"/>
    </row>
    <row r="98" spans="2:5" s="11" customFormat="1" x14ac:dyDescent="0.2">
      <c r="B98" s="44"/>
      <c r="C98" s="45"/>
      <c r="E98" s="17"/>
    </row>
    <row r="99" spans="2:5" s="11" customFormat="1" x14ac:dyDescent="0.2">
      <c r="B99" s="44"/>
      <c r="C99" s="45"/>
      <c r="E99" s="17"/>
    </row>
    <row r="100" spans="2:5" s="11" customFormat="1" x14ac:dyDescent="0.2">
      <c r="B100" s="44"/>
      <c r="C100" s="45"/>
      <c r="E100" s="17"/>
    </row>
    <row r="101" spans="2:5" s="11" customFormat="1" x14ac:dyDescent="0.2">
      <c r="B101" s="44"/>
      <c r="C101" s="45"/>
      <c r="E101" s="17"/>
    </row>
    <row r="102" spans="2:5" s="11" customFormat="1" x14ac:dyDescent="0.2">
      <c r="B102" s="44"/>
      <c r="C102" s="45"/>
      <c r="E102" s="17"/>
    </row>
    <row r="103" spans="2:5" s="11" customFormat="1" x14ac:dyDescent="0.2">
      <c r="B103" s="44"/>
      <c r="C103" s="45"/>
      <c r="E103" s="17"/>
    </row>
    <row r="104" spans="2:5" s="11" customFormat="1" x14ac:dyDescent="0.2">
      <c r="B104" s="44"/>
      <c r="C104" s="45"/>
      <c r="E104" s="17"/>
    </row>
    <row r="105" spans="2:5" s="11" customFormat="1" x14ac:dyDescent="0.2">
      <c r="B105" s="44"/>
      <c r="C105" s="45"/>
      <c r="E105" s="17"/>
    </row>
    <row r="106" spans="2:5" s="11" customFormat="1" x14ac:dyDescent="0.2">
      <c r="B106" s="44"/>
      <c r="C106" s="45"/>
      <c r="E106" s="17"/>
    </row>
    <row r="107" spans="2:5" s="11" customFormat="1" x14ac:dyDescent="0.2">
      <c r="B107" s="44"/>
      <c r="C107" s="45"/>
      <c r="E107" s="17"/>
    </row>
    <row r="108" spans="2:5" s="11" customFormat="1" x14ac:dyDescent="0.2">
      <c r="B108" s="44"/>
      <c r="C108" s="45"/>
      <c r="E108" s="17"/>
    </row>
    <row r="109" spans="2:5" s="11" customFormat="1" x14ac:dyDescent="0.2">
      <c r="B109" s="44"/>
      <c r="C109" s="45"/>
      <c r="E109" s="17"/>
    </row>
    <row r="110" spans="2:5" s="11" customFormat="1" x14ac:dyDescent="0.2">
      <c r="B110" s="44"/>
      <c r="C110" s="45"/>
      <c r="E110" s="17"/>
    </row>
    <row r="111" spans="2:5" s="11" customFormat="1" x14ac:dyDescent="0.2">
      <c r="B111" s="44"/>
      <c r="C111" s="45"/>
      <c r="E111" s="17"/>
    </row>
    <row r="112" spans="2:5" s="11" customFormat="1" x14ac:dyDescent="0.2">
      <c r="B112" s="44"/>
      <c r="C112" s="45"/>
      <c r="E112" s="17"/>
    </row>
    <row r="113" spans="2:5" s="11" customFormat="1" x14ac:dyDescent="0.2">
      <c r="B113" s="44"/>
      <c r="C113" s="45"/>
      <c r="E113" s="17"/>
    </row>
    <row r="114" spans="2:5" s="11" customFormat="1" x14ac:dyDescent="0.2">
      <c r="B114" s="44"/>
      <c r="C114" s="45"/>
      <c r="E114" s="17"/>
    </row>
    <row r="115" spans="2:5" s="11" customFormat="1" x14ac:dyDescent="0.2">
      <c r="B115" s="44"/>
      <c r="C115" s="45"/>
      <c r="E115" s="17"/>
    </row>
    <row r="116" spans="2:5" s="11" customFormat="1" x14ac:dyDescent="0.2">
      <c r="B116" s="44"/>
      <c r="C116" s="45"/>
      <c r="E116" s="17"/>
    </row>
    <row r="117" spans="2:5" s="11" customFormat="1" x14ac:dyDescent="0.2">
      <c r="B117" s="44"/>
      <c r="C117" s="45"/>
      <c r="E117" s="17"/>
    </row>
    <row r="118" spans="2:5" s="11" customFormat="1" x14ac:dyDescent="0.2">
      <c r="B118" s="44"/>
      <c r="C118" s="45"/>
      <c r="E118" s="17"/>
    </row>
    <row r="119" spans="2:5" s="11" customFormat="1" x14ac:dyDescent="0.2">
      <c r="B119" s="44"/>
      <c r="C119" s="45"/>
      <c r="E119" s="17"/>
    </row>
    <row r="120" spans="2:5" s="11" customFormat="1" x14ac:dyDescent="0.2">
      <c r="B120" s="44"/>
      <c r="C120" s="45"/>
      <c r="E120" s="17"/>
    </row>
    <row r="121" spans="2:5" s="11" customFormat="1" x14ac:dyDescent="0.2">
      <c r="B121" s="44"/>
      <c r="C121" s="45"/>
      <c r="E121" s="17"/>
    </row>
    <row r="122" spans="2:5" s="11" customFormat="1" x14ac:dyDescent="0.2">
      <c r="B122" s="44"/>
      <c r="C122" s="45"/>
      <c r="E122" s="17"/>
    </row>
    <row r="123" spans="2:5" s="11" customFormat="1" x14ac:dyDescent="0.2">
      <c r="B123" s="44"/>
      <c r="C123" s="45"/>
      <c r="E123" s="17"/>
    </row>
    <row r="124" spans="2:5" s="11" customFormat="1" x14ac:dyDescent="0.2">
      <c r="B124" s="44"/>
      <c r="C124" s="45"/>
      <c r="E124" s="17"/>
    </row>
    <row r="125" spans="2:5" s="11" customFormat="1" x14ac:dyDescent="0.2">
      <c r="B125" s="44"/>
      <c r="C125" s="45"/>
      <c r="E125" s="17"/>
    </row>
    <row r="126" spans="2:5" s="11" customFormat="1" x14ac:dyDescent="0.2">
      <c r="B126" s="44"/>
      <c r="C126" s="45"/>
      <c r="E126" s="17"/>
    </row>
    <row r="127" spans="2:5" s="11" customFormat="1" x14ac:dyDescent="0.2">
      <c r="B127" s="44"/>
      <c r="C127" s="45"/>
      <c r="E127" s="17"/>
    </row>
    <row r="128" spans="2:5" s="11" customFormat="1" x14ac:dyDescent="0.2">
      <c r="B128" s="44"/>
      <c r="C128" s="45"/>
      <c r="E128" s="17"/>
    </row>
    <row r="129" spans="2:5" s="11" customFormat="1" x14ac:dyDescent="0.2">
      <c r="B129" s="44"/>
      <c r="C129" s="45"/>
      <c r="E129" s="17"/>
    </row>
    <row r="130" spans="2:5" s="11" customFormat="1" x14ac:dyDescent="0.2">
      <c r="B130" s="44"/>
      <c r="C130" s="45"/>
      <c r="E130" s="17"/>
    </row>
    <row r="131" spans="2:5" s="11" customFormat="1" x14ac:dyDescent="0.2">
      <c r="B131" s="44"/>
      <c r="C131" s="45"/>
      <c r="E131" s="17"/>
    </row>
    <row r="132" spans="2:5" s="11" customFormat="1" x14ac:dyDescent="0.2">
      <c r="B132" s="44"/>
      <c r="C132" s="45"/>
      <c r="E132" s="17"/>
    </row>
    <row r="133" spans="2:5" s="11" customFormat="1" x14ac:dyDescent="0.2">
      <c r="B133" s="44"/>
      <c r="C133" s="45"/>
      <c r="E133" s="17"/>
    </row>
    <row r="134" spans="2:5" s="11" customFormat="1" x14ac:dyDescent="0.2">
      <c r="B134" s="44"/>
      <c r="C134" s="45"/>
      <c r="E134" s="17"/>
    </row>
    <row r="135" spans="2:5" s="11" customFormat="1" x14ac:dyDescent="0.2">
      <c r="B135" s="44"/>
      <c r="C135" s="45"/>
      <c r="E135" s="17"/>
    </row>
    <row r="136" spans="2:5" s="11" customFormat="1" x14ac:dyDescent="0.2">
      <c r="B136" s="44"/>
      <c r="C136" s="45"/>
      <c r="E136" s="17"/>
    </row>
    <row r="137" spans="2:5" s="11" customFormat="1" x14ac:dyDescent="0.2">
      <c r="B137" s="44"/>
      <c r="C137" s="45"/>
      <c r="E137" s="17"/>
    </row>
    <row r="138" spans="2:5" s="11" customFormat="1" x14ac:dyDescent="0.2">
      <c r="B138" s="44"/>
      <c r="C138" s="45"/>
      <c r="E138" s="17"/>
    </row>
    <row r="139" spans="2:5" s="11" customFormat="1" x14ac:dyDescent="0.2">
      <c r="B139" s="44"/>
      <c r="C139" s="45"/>
      <c r="E139" s="17"/>
    </row>
    <row r="140" spans="2:5" s="11" customFormat="1" x14ac:dyDescent="0.2">
      <c r="B140" s="44"/>
      <c r="C140" s="45"/>
      <c r="E140" s="17"/>
    </row>
    <row r="141" spans="2:5" s="11" customFormat="1" x14ac:dyDescent="0.2">
      <c r="B141" s="44"/>
      <c r="C141" s="45"/>
      <c r="E141" s="17"/>
    </row>
    <row r="142" spans="2:5" s="11" customFormat="1" x14ac:dyDescent="0.2">
      <c r="B142" s="44"/>
      <c r="C142" s="45"/>
      <c r="E142" s="17"/>
    </row>
    <row r="143" spans="2:5" s="11" customFormat="1" x14ac:dyDescent="0.2">
      <c r="B143" s="44"/>
      <c r="C143" s="45"/>
      <c r="E143" s="17"/>
    </row>
    <row r="144" spans="2:5" s="11" customFormat="1" x14ac:dyDescent="0.2">
      <c r="B144" s="44"/>
      <c r="C144" s="45"/>
      <c r="E144" s="17"/>
    </row>
    <row r="145" spans="2:5" s="11" customFormat="1" x14ac:dyDescent="0.2">
      <c r="B145" s="44"/>
      <c r="C145" s="45"/>
      <c r="E145" s="17"/>
    </row>
    <row r="146" spans="2:5" s="11" customFormat="1" x14ac:dyDescent="0.2">
      <c r="B146" s="44"/>
      <c r="C146" s="45"/>
      <c r="E146" s="17"/>
    </row>
    <row r="147" spans="2:5" s="11" customFormat="1" x14ac:dyDescent="0.2">
      <c r="B147" s="44"/>
      <c r="C147" s="45"/>
      <c r="E147" s="17"/>
    </row>
    <row r="148" spans="2:5" s="11" customFormat="1" x14ac:dyDescent="0.2">
      <c r="B148" s="44"/>
      <c r="C148" s="45"/>
      <c r="E148" s="17"/>
    </row>
    <row r="149" spans="2:5" s="11" customFormat="1" x14ac:dyDescent="0.2">
      <c r="B149" s="44"/>
      <c r="C149" s="45"/>
      <c r="E149" s="17"/>
    </row>
    <row r="150" spans="2:5" s="11" customFormat="1" x14ac:dyDescent="0.2">
      <c r="B150" s="44"/>
      <c r="C150" s="45"/>
      <c r="E150" s="17"/>
    </row>
    <row r="151" spans="2:5" s="11" customFormat="1" x14ac:dyDescent="0.2">
      <c r="B151" s="44"/>
      <c r="C151" s="45"/>
      <c r="E151" s="17"/>
    </row>
    <row r="152" spans="2:5" s="11" customFormat="1" x14ac:dyDescent="0.2">
      <c r="B152" s="44"/>
      <c r="C152" s="45"/>
      <c r="E152" s="17"/>
    </row>
    <row r="153" spans="2:5" s="11" customFormat="1" x14ac:dyDescent="0.2">
      <c r="B153" s="44"/>
      <c r="C153" s="45"/>
      <c r="E153" s="17"/>
    </row>
    <row r="154" spans="2:5" s="11" customFormat="1" x14ac:dyDescent="0.2">
      <c r="B154" s="44"/>
      <c r="C154" s="45"/>
      <c r="E154" s="17"/>
    </row>
    <row r="155" spans="2:5" s="11" customFormat="1" x14ac:dyDescent="0.2">
      <c r="B155" s="44"/>
      <c r="C155" s="45"/>
      <c r="E155" s="17"/>
    </row>
    <row r="156" spans="2:5" s="11" customFormat="1" x14ac:dyDescent="0.2">
      <c r="B156" s="44"/>
      <c r="C156" s="45"/>
      <c r="E156" s="17"/>
    </row>
    <row r="157" spans="2:5" s="11" customFormat="1" x14ac:dyDescent="0.2">
      <c r="B157" s="44"/>
      <c r="C157" s="45"/>
      <c r="E157" s="17"/>
    </row>
    <row r="158" spans="2:5" s="11" customFormat="1" x14ac:dyDescent="0.2">
      <c r="B158" s="44"/>
      <c r="C158" s="45"/>
      <c r="E158" s="17"/>
    </row>
    <row r="159" spans="2:5" s="11" customFormat="1" x14ac:dyDescent="0.2">
      <c r="B159" s="44"/>
      <c r="C159" s="45"/>
      <c r="E159" s="17"/>
    </row>
    <row r="160" spans="2:5" s="11" customFormat="1" x14ac:dyDescent="0.2">
      <c r="B160" s="44"/>
      <c r="C160" s="45"/>
      <c r="E160" s="17"/>
    </row>
    <row r="161" spans="2:5" s="11" customFormat="1" x14ac:dyDescent="0.2">
      <c r="B161" s="44"/>
      <c r="C161" s="45"/>
      <c r="E161" s="17"/>
    </row>
    <row r="162" spans="2:5" s="11" customFormat="1" x14ac:dyDescent="0.2">
      <c r="B162" s="44"/>
      <c r="C162" s="45"/>
      <c r="E162" s="17"/>
    </row>
    <row r="163" spans="2:5" s="11" customFormat="1" x14ac:dyDescent="0.2">
      <c r="B163" s="44"/>
      <c r="C163" s="45"/>
      <c r="E163" s="17"/>
    </row>
    <row r="164" spans="2:5" s="11" customFormat="1" x14ac:dyDescent="0.2">
      <c r="B164" s="44"/>
      <c r="C164" s="45"/>
      <c r="E164" s="17"/>
    </row>
    <row r="165" spans="2:5" s="11" customFormat="1" x14ac:dyDescent="0.2">
      <c r="B165" s="44"/>
      <c r="C165" s="45"/>
      <c r="E165" s="17"/>
    </row>
    <row r="166" spans="2:5" s="11" customFormat="1" x14ac:dyDescent="0.2">
      <c r="B166" s="44"/>
      <c r="C166" s="45"/>
      <c r="E166" s="17"/>
    </row>
    <row r="167" spans="2:5" s="11" customFormat="1" x14ac:dyDescent="0.2">
      <c r="B167" s="44"/>
      <c r="C167" s="45"/>
      <c r="E167" s="17"/>
    </row>
    <row r="168" spans="2:5" s="11" customFormat="1" x14ac:dyDescent="0.2">
      <c r="B168" s="44"/>
      <c r="C168" s="45"/>
      <c r="E168" s="17"/>
    </row>
    <row r="169" spans="2:5" s="11" customFormat="1" x14ac:dyDescent="0.2">
      <c r="B169" s="44"/>
      <c r="C169" s="45"/>
      <c r="E169" s="17"/>
    </row>
    <row r="170" spans="2:5" s="11" customFormat="1" x14ac:dyDescent="0.2">
      <c r="B170" s="44"/>
      <c r="C170" s="45"/>
      <c r="E170" s="17"/>
    </row>
    <row r="171" spans="2:5" s="11" customFormat="1" x14ac:dyDescent="0.2">
      <c r="B171" s="44"/>
      <c r="C171" s="45"/>
      <c r="E171" s="17"/>
    </row>
    <row r="172" spans="2:5" s="11" customFormat="1" x14ac:dyDescent="0.2">
      <c r="B172" s="44"/>
      <c r="C172" s="45"/>
      <c r="E172" s="17"/>
    </row>
    <row r="173" spans="2:5" s="11" customFormat="1" x14ac:dyDescent="0.2">
      <c r="B173" s="44"/>
      <c r="C173" s="45"/>
      <c r="E173" s="17"/>
    </row>
    <row r="174" spans="2:5" s="11" customFormat="1" x14ac:dyDescent="0.2">
      <c r="B174" s="44"/>
      <c r="C174" s="45"/>
      <c r="E174" s="17"/>
    </row>
    <row r="175" spans="2:5" s="11" customFormat="1" x14ac:dyDescent="0.2">
      <c r="B175" s="44"/>
      <c r="C175" s="45"/>
      <c r="E175" s="17"/>
    </row>
    <row r="176" spans="2:5" s="11" customFormat="1" x14ac:dyDescent="0.2">
      <c r="B176" s="44"/>
      <c r="C176" s="45"/>
      <c r="E176" s="17"/>
    </row>
    <row r="177" spans="2:5" s="11" customFormat="1" x14ac:dyDescent="0.2">
      <c r="B177" s="44"/>
      <c r="C177" s="45"/>
      <c r="E177" s="17"/>
    </row>
    <row r="178" spans="2:5" s="11" customFormat="1" x14ac:dyDescent="0.2">
      <c r="B178" s="44"/>
      <c r="C178" s="45"/>
      <c r="E178" s="17"/>
    </row>
    <row r="179" spans="2:5" s="11" customFormat="1" x14ac:dyDescent="0.2">
      <c r="B179" s="44"/>
      <c r="C179" s="45"/>
      <c r="E179" s="17"/>
    </row>
    <row r="180" spans="2:5" s="11" customFormat="1" x14ac:dyDescent="0.2">
      <c r="B180" s="44"/>
      <c r="C180" s="45"/>
      <c r="E180" s="17"/>
    </row>
    <row r="181" spans="2:5" s="11" customFormat="1" x14ac:dyDescent="0.2">
      <c r="B181" s="44"/>
      <c r="C181" s="45"/>
      <c r="E181" s="17"/>
    </row>
    <row r="182" spans="2:5" s="11" customFormat="1" x14ac:dyDescent="0.2">
      <c r="B182" s="44"/>
      <c r="C182" s="45"/>
      <c r="E182" s="17"/>
    </row>
    <row r="183" spans="2:5" s="11" customFormat="1" x14ac:dyDescent="0.2">
      <c r="B183" s="44"/>
      <c r="C183" s="45"/>
      <c r="E183" s="17"/>
    </row>
    <row r="184" spans="2:5" s="11" customFormat="1" x14ac:dyDescent="0.2">
      <c r="B184" s="44"/>
      <c r="C184" s="45"/>
      <c r="E184" s="17"/>
    </row>
    <row r="185" spans="2:5" s="11" customFormat="1" x14ac:dyDescent="0.2">
      <c r="B185" s="44"/>
      <c r="C185" s="45"/>
      <c r="E185" s="17"/>
    </row>
    <row r="186" spans="2:5" s="11" customFormat="1" x14ac:dyDescent="0.2">
      <c r="B186" s="44"/>
      <c r="C186" s="45"/>
      <c r="E186" s="17"/>
    </row>
    <row r="187" spans="2:5" s="11" customFormat="1" x14ac:dyDescent="0.2">
      <c r="B187" s="44"/>
      <c r="C187" s="45"/>
      <c r="E187" s="17"/>
    </row>
    <row r="188" spans="2:5" s="11" customFormat="1" x14ac:dyDescent="0.2">
      <c r="B188" s="44"/>
      <c r="C188" s="45"/>
      <c r="E188" s="17"/>
    </row>
    <row r="189" spans="2:5" s="11" customFormat="1" x14ac:dyDescent="0.2">
      <c r="B189" s="44"/>
      <c r="C189" s="45"/>
      <c r="E189" s="17"/>
    </row>
    <row r="190" spans="2:5" s="11" customFormat="1" x14ac:dyDescent="0.2">
      <c r="B190" s="44"/>
      <c r="C190" s="45"/>
      <c r="E190" s="17"/>
    </row>
    <row r="191" spans="2:5" s="11" customFormat="1" x14ac:dyDescent="0.2">
      <c r="B191" s="44"/>
      <c r="C191" s="45"/>
      <c r="E191" s="17"/>
    </row>
    <row r="192" spans="2:5" s="11" customFormat="1" x14ac:dyDescent="0.2">
      <c r="B192" s="44"/>
      <c r="C192" s="45"/>
      <c r="E192" s="17"/>
    </row>
    <row r="193" spans="2:5" s="11" customFormat="1" x14ac:dyDescent="0.2">
      <c r="B193" s="44"/>
      <c r="C193" s="45"/>
      <c r="E193" s="17"/>
    </row>
    <row r="194" spans="2:5" s="11" customFormat="1" x14ac:dyDescent="0.2">
      <c r="B194" s="44"/>
      <c r="C194" s="45"/>
      <c r="E194" s="17"/>
    </row>
    <row r="195" spans="2:5" s="11" customFormat="1" x14ac:dyDescent="0.2">
      <c r="B195" s="44"/>
      <c r="C195" s="45"/>
      <c r="E195" s="17"/>
    </row>
    <row r="196" spans="2:5" s="11" customFormat="1" x14ac:dyDescent="0.2">
      <c r="B196" s="44"/>
      <c r="C196" s="45"/>
      <c r="E196" s="17"/>
    </row>
    <row r="197" spans="2:5" s="11" customFormat="1" x14ac:dyDescent="0.2">
      <c r="B197" s="44"/>
      <c r="C197" s="45"/>
      <c r="E197" s="17"/>
    </row>
    <row r="198" spans="2:5" s="11" customFormat="1" x14ac:dyDescent="0.2">
      <c r="B198" s="44"/>
      <c r="C198" s="45"/>
      <c r="E198" s="17"/>
    </row>
    <row r="199" spans="2:5" s="11" customFormat="1" x14ac:dyDescent="0.2">
      <c r="B199" s="44"/>
      <c r="C199" s="45"/>
      <c r="E199" s="17"/>
    </row>
    <row r="200" spans="2:5" s="11" customFormat="1" x14ac:dyDescent="0.2">
      <c r="B200" s="44"/>
      <c r="C200" s="45"/>
      <c r="E200" s="17"/>
    </row>
    <row r="201" spans="2:5" s="11" customFormat="1" x14ac:dyDescent="0.2">
      <c r="B201" s="44"/>
      <c r="C201" s="45"/>
      <c r="E201" s="17"/>
    </row>
    <row r="202" spans="2:5" s="11" customFormat="1" x14ac:dyDescent="0.2">
      <c r="B202" s="44"/>
      <c r="C202" s="45"/>
      <c r="E202" s="17"/>
    </row>
    <row r="203" spans="2:5" s="11" customFormat="1" x14ac:dyDescent="0.2">
      <c r="B203" s="44"/>
      <c r="C203" s="45"/>
      <c r="E203" s="17"/>
    </row>
    <row r="204" spans="2:5" s="11" customFormat="1" x14ac:dyDescent="0.2">
      <c r="B204" s="44"/>
      <c r="C204" s="45"/>
      <c r="E204" s="17"/>
    </row>
    <row r="205" spans="2:5" s="11" customFormat="1" x14ac:dyDescent="0.2">
      <c r="B205" s="44"/>
      <c r="C205" s="45"/>
      <c r="E205" s="17"/>
    </row>
    <row r="206" spans="2:5" s="11" customFormat="1" x14ac:dyDescent="0.2">
      <c r="B206" s="44"/>
      <c r="C206" s="45"/>
      <c r="E206" s="17"/>
    </row>
    <row r="207" spans="2:5" s="11" customFormat="1" x14ac:dyDescent="0.2">
      <c r="B207" s="44"/>
      <c r="C207" s="45"/>
      <c r="E207" s="17"/>
    </row>
    <row r="208" spans="2:5" s="11" customFormat="1" x14ac:dyDescent="0.2">
      <c r="B208" s="44"/>
      <c r="C208" s="45"/>
      <c r="E208" s="17"/>
    </row>
    <row r="209" spans="2:5" s="11" customFormat="1" x14ac:dyDescent="0.2">
      <c r="B209" s="44"/>
      <c r="C209" s="45"/>
      <c r="E209" s="17"/>
    </row>
    <row r="210" spans="2:5" s="11" customFormat="1" x14ac:dyDescent="0.2">
      <c r="B210" s="44"/>
      <c r="C210" s="45"/>
      <c r="E210" s="17"/>
    </row>
    <row r="211" spans="2:5" s="11" customFormat="1" x14ac:dyDescent="0.2">
      <c r="B211" s="44"/>
      <c r="C211" s="45"/>
      <c r="E211" s="17"/>
    </row>
    <row r="212" spans="2:5" s="11" customFormat="1" x14ac:dyDescent="0.2">
      <c r="B212" s="44"/>
      <c r="C212" s="45"/>
      <c r="E212" s="17"/>
    </row>
    <row r="213" spans="2:5" s="11" customFormat="1" x14ac:dyDescent="0.2">
      <c r="B213" s="44"/>
      <c r="C213" s="45"/>
      <c r="E213" s="17"/>
    </row>
    <row r="214" spans="2:5" s="11" customFormat="1" x14ac:dyDescent="0.2">
      <c r="B214" s="44"/>
      <c r="C214" s="45"/>
      <c r="E214" s="17"/>
    </row>
    <row r="215" spans="2:5" s="11" customFormat="1" x14ac:dyDescent="0.2">
      <c r="B215" s="44"/>
      <c r="C215" s="45"/>
      <c r="E215" s="17"/>
    </row>
    <row r="216" spans="2:5" s="11" customFormat="1" x14ac:dyDescent="0.2">
      <c r="B216" s="44"/>
      <c r="C216" s="45"/>
      <c r="E216" s="17"/>
    </row>
    <row r="217" spans="2:5" s="11" customFormat="1" x14ac:dyDescent="0.2">
      <c r="B217" s="44"/>
      <c r="C217" s="45"/>
      <c r="E217" s="17"/>
    </row>
    <row r="218" spans="2:5" s="11" customFormat="1" x14ac:dyDescent="0.2">
      <c r="B218" s="44"/>
      <c r="C218" s="45"/>
      <c r="E218" s="17"/>
    </row>
    <row r="219" spans="2:5" s="11" customFormat="1" x14ac:dyDescent="0.2">
      <c r="B219" s="44"/>
      <c r="C219" s="45"/>
      <c r="E219" s="17"/>
    </row>
    <row r="220" spans="2:5" s="11" customFormat="1" x14ac:dyDescent="0.2">
      <c r="B220" s="44"/>
      <c r="C220" s="45"/>
      <c r="E220" s="17"/>
    </row>
    <row r="221" spans="2:5" s="11" customFormat="1" x14ac:dyDescent="0.2">
      <c r="B221" s="44"/>
      <c r="C221" s="45"/>
      <c r="E221" s="17"/>
    </row>
    <row r="222" spans="2:5" s="11" customFormat="1" x14ac:dyDescent="0.2">
      <c r="B222" s="44"/>
      <c r="C222" s="45"/>
      <c r="E222" s="17"/>
    </row>
    <row r="223" spans="2:5" s="11" customFormat="1" x14ac:dyDescent="0.2">
      <c r="B223" s="44"/>
      <c r="C223" s="45"/>
      <c r="E223" s="17"/>
    </row>
    <row r="224" spans="2:5" s="11" customFormat="1" x14ac:dyDescent="0.2">
      <c r="B224" s="44"/>
      <c r="C224" s="45"/>
      <c r="E224" s="17"/>
    </row>
    <row r="225" spans="2:5" s="11" customFormat="1" x14ac:dyDescent="0.2">
      <c r="B225" s="44"/>
      <c r="C225" s="45"/>
      <c r="E225" s="17"/>
    </row>
    <row r="226" spans="2:5" s="11" customFormat="1" x14ac:dyDescent="0.2">
      <c r="B226" s="44"/>
      <c r="C226" s="45"/>
      <c r="E226" s="17"/>
    </row>
    <row r="227" spans="2:5" s="11" customFormat="1" x14ac:dyDescent="0.2">
      <c r="B227" s="44"/>
      <c r="C227" s="45"/>
      <c r="E227" s="17"/>
    </row>
    <row r="228" spans="2:5" s="11" customFormat="1" x14ac:dyDescent="0.2">
      <c r="B228" s="44"/>
      <c r="C228" s="45"/>
      <c r="E228" s="17"/>
    </row>
    <row r="229" spans="2:5" s="11" customFormat="1" x14ac:dyDescent="0.2">
      <c r="B229" s="44"/>
      <c r="C229" s="45"/>
      <c r="E229" s="17"/>
    </row>
    <row r="230" spans="2:5" s="11" customFormat="1" x14ac:dyDescent="0.2">
      <c r="B230" s="44"/>
      <c r="C230" s="45"/>
      <c r="E230" s="17"/>
    </row>
    <row r="231" spans="2:5" s="11" customFormat="1" x14ac:dyDescent="0.2">
      <c r="B231" s="44"/>
      <c r="C231" s="45"/>
      <c r="E231" s="17"/>
    </row>
    <row r="232" spans="2:5" s="11" customFormat="1" x14ac:dyDescent="0.2">
      <c r="B232" s="44"/>
      <c r="C232" s="45"/>
      <c r="E232" s="17"/>
    </row>
    <row r="233" spans="2:5" s="11" customFormat="1" x14ac:dyDescent="0.2">
      <c r="B233" s="44"/>
      <c r="C233" s="45"/>
      <c r="E233" s="17"/>
    </row>
    <row r="234" spans="2:5" s="11" customFormat="1" x14ac:dyDescent="0.2">
      <c r="B234" s="44"/>
      <c r="C234" s="45"/>
      <c r="E234" s="17"/>
    </row>
    <row r="235" spans="2:5" s="11" customFormat="1" x14ac:dyDescent="0.2">
      <c r="B235" s="44"/>
      <c r="C235" s="45"/>
      <c r="E235" s="17"/>
    </row>
    <row r="236" spans="2:5" s="11" customFormat="1" x14ac:dyDescent="0.2">
      <c r="B236" s="44"/>
      <c r="C236" s="45"/>
      <c r="E236" s="17"/>
    </row>
    <row r="237" spans="2:5" s="11" customFormat="1" x14ac:dyDescent="0.2">
      <c r="B237" s="44"/>
      <c r="C237" s="45"/>
      <c r="E237" s="17"/>
    </row>
    <row r="238" spans="2:5" s="11" customFormat="1" x14ac:dyDescent="0.2">
      <c r="B238" s="44"/>
      <c r="C238" s="45"/>
      <c r="E238" s="17"/>
    </row>
    <row r="239" spans="2:5" s="11" customFormat="1" x14ac:dyDescent="0.2">
      <c r="B239" s="44"/>
      <c r="C239" s="45"/>
      <c r="E239" s="17"/>
    </row>
    <row r="240" spans="2:5" s="11" customFormat="1" x14ac:dyDescent="0.2">
      <c r="B240" s="44"/>
      <c r="C240" s="45"/>
      <c r="E240" s="17"/>
    </row>
    <row r="241" spans="2:5" s="11" customFormat="1" x14ac:dyDescent="0.2">
      <c r="B241" s="44"/>
      <c r="C241" s="45"/>
      <c r="E241" s="17"/>
    </row>
    <row r="242" spans="2:5" s="11" customFormat="1" x14ac:dyDescent="0.2">
      <c r="B242" s="44"/>
      <c r="C242" s="45"/>
      <c r="E242" s="17"/>
    </row>
    <row r="243" spans="2:5" s="11" customFormat="1" x14ac:dyDescent="0.2">
      <c r="B243" s="44"/>
      <c r="C243" s="45"/>
      <c r="E243" s="17"/>
    </row>
    <row r="244" spans="2:5" s="11" customFormat="1" x14ac:dyDescent="0.2">
      <c r="B244" s="44"/>
      <c r="C244" s="45"/>
      <c r="E244" s="17"/>
    </row>
    <row r="245" spans="2:5" s="11" customFormat="1" x14ac:dyDescent="0.2">
      <c r="B245" s="44"/>
      <c r="C245" s="45"/>
      <c r="E245" s="17"/>
    </row>
    <row r="246" spans="2:5" s="11" customFormat="1" x14ac:dyDescent="0.2">
      <c r="B246" s="44"/>
      <c r="C246" s="45"/>
      <c r="E246" s="17"/>
    </row>
    <row r="247" spans="2:5" s="11" customFormat="1" x14ac:dyDescent="0.2">
      <c r="B247" s="44"/>
      <c r="C247" s="45"/>
      <c r="E247" s="17"/>
    </row>
    <row r="248" spans="2:5" s="11" customFormat="1" x14ac:dyDescent="0.2">
      <c r="B248" s="44"/>
      <c r="C248" s="45"/>
      <c r="E248" s="17"/>
    </row>
    <row r="249" spans="2:5" s="11" customFormat="1" x14ac:dyDescent="0.2">
      <c r="B249" s="44"/>
      <c r="C249" s="45"/>
      <c r="E249" s="17"/>
    </row>
    <row r="250" spans="2:5" s="11" customFormat="1" x14ac:dyDescent="0.2">
      <c r="B250" s="44"/>
      <c r="C250" s="45"/>
      <c r="E250" s="17"/>
    </row>
    <row r="251" spans="2:5" s="11" customFormat="1" x14ac:dyDescent="0.2">
      <c r="B251" s="44"/>
      <c r="C251" s="45"/>
      <c r="E251" s="17"/>
    </row>
    <row r="252" spans="2:5" s="11" customFormat="1" x14ac:dyDescent="0.2">
      <c r="B252" s="44"/>
      <c r="C252" s="45"/>
      <c r="E252" s="17"/>
    </row>
    <row r="253" spans="2:5" s="11" customFormat="1" x14ac:dyDescent="0.2">
      <c r="B253" s="44"/>
      <c r="C253" s="45"/>
      <c r="E253" s="17"/>
    </row>
    <row r="254" spans="2:5" s="11" customFormat="1" x14ac:dyDescent="0.2">
      <c r="B254" s="44"/>
      <c r="C254" s="45"/>
      <c r="E254" s="17"/>
    </row>
    <row r="255" spans="2:5" s="11" customFormat="1" x14ac:dyDescent="0.2">
      <c r="B255" s="44"/>
      <c r="C255" s="45"/>
      <c r="E255" s="17"/>
    </row>
    <row r="256" spans="2:5" s="11" customFormat="1" x14ac:dyDescent="0.2">
      <c r="B256" s="44"/>
      <c r="C256" s="45"/>
      <c r="E256" s="17"/>
    </row>
    <row r="257" spans="2:5" s="11" customFormat="1" x14ac:dyDescent="0.2">
      <c r="B257" s="44"/>
      <c r="C257" s="45"/>
      <c r="E257" s="17"/>
    </row>
    <row r="258" spans="2:5" s="11" customFormat="1" x14ac:dyDescent="0.2">
      <c r="B258" s="44"/>
      <c r="C258" s="45"/>
      <c r="E258" s="17"/>
    </row>
    <row r="259" spans="2:5" s="11" customFormat="1" x14ac:dyDescent="0.2">
      <c r="B259" s="44"/>
      <c r="C259" s="45"/>
      <c r="E259" s="17"/>
    </row>
    <row r="260" spans="2:5" s="11" customFormat="1" x14ac:dyDescent="0.2">
      <c r="B260" s="44"/>
      <c r="C260" s="45"/>
      <c r="E260" s="17"/>
    </row>
    <row r="261" spans="2:5" s="11" customFormat="1" x14ac:dyDescent="0.2">
      <c r="B261" s="44"/>
      <c r="C261" s="45"/>
      <c r="E261" s="17"/>
    </row>
    <row r="262" spans="2:5" s="11" customFormat="1" x14ac:dyDescent="0.2">
      <c r="B262" s="44"/>
      <c r="C262" s="45"/>
      <c r="E262" s="17"/>
    </row>
    <row r="263" spans="2:5" s="11" customFormat="1" x14ac:dyDescent="0.2">
      <c r="B263" s="44"/>
      <c r="C263" s="45"/>
      <c r="E263" s="17"/>
    </row>
    <row r="264" spans="2:5" s="11" customFormat="1" x14ac:dyDescent="0.2">
      <c r="B264" s="44"/>
      <c r="C264" s="45"/>
      <c r="E264" s="17"/>
    </row>
    <row r="265" spans="2:5" s="11" customFormat="1" x14ac:dyDescent="0.2">
      <c r="B265" s="44"/>
      <c r="C265" s="45"/>
      <c r="E265" s="17"/>
    </row>
    <row r="266" spans="2:5" s="11" customFormat="1" x14ac:dyDescent="0.2">
      <c r="B266" s="44"/>
      <c r="C266" s="45"/>
      <c r="E266" s="17"/>
    </row>
    <row r="267" spans="2:5" s="11" customFormat="1" x14ac:dyDescent="0.2">
      <c r="B267" s="44"/>
      <c r="C267" s="45"/>
      <c r="E267" s="17"/>
    </row>
    <row r="268" spans="2:5" s="11" customFormat="1" x14ac:dyDescent="0.2">
      <c r="B268" s="44"/>
      <c r="C268" s="45"/>
      <c r="E268" s="17"/>
    </row>
    <row r="269" spans="2:5" s="11" customFormat="1" x14ac:dyDescent="0.2">
      <c r="B269" s="44"/>
      <c r="C269" s="45"/>
      <c r="E269" s="17"/>
    </row>
    <row r="270" spans="2:5" s="11" customFormat="1" x14ac:dyDescent="0.2">
      <c r="B270" s="44"/>
      <c r="C270" s="45"/>
      <c r="E270" s="17"/>
    </row>
    <row r="271" spans="2:5" s="11" customFormat="1" x14ac:dyDescent="0.2">
      <c r="B271" s="44"/>
      <c r="C271" s="45"/>
      <c r="E271" s="17"/>
    </row>
    <row r="272" spans="2:5" s="11" customFormat="1" x14ac:dyDescent="0.2">
      <c r="B272" s="44"/>
      <c r="C272" s="45"/>
      <c r="E272" s="17"/>
    </row>
    <row r="273" spans="2:5" s="11" customFormat="1" x14ac:dyDescent="0.2">
      <c r="B273" s="44"/>
      <c r="C273" s="45"/>
      <c r="E273" s="17"/>
    </row>
    <row r="274" spans="2:5" s="11" customFormat="1" x14ac:dyDescent="0.2">
      <c r="B274" s="44"/>
      <c r="C274" s="45"/>
      <c r="E274" s="17"/>
    </row>
    <row r="275" spans="2:5" s="11" customFormat="1" x14ac:dyDescent="0.2">
      <c r="B275" s="44"/>
      <c r="C275" s="45"/>
      <c r="E275" s="17"/>
    </row>
    <row r="276" spans="2:5" s="11" customFormat="1" x14ac:dyDescent="0.2">
      <c r="B276" s="44"/>
      <c r="C276" s="45"/>
      <c r="E276" s="17"/>
    </row>
    <row r="277" spans="2:5" s="11" customFormat="1" x14ac:dyDescent="0.2">
      <c r="B277" s="44"/>
      <c r="C277" s="45"/>
      <c r="E277" s="17"/>
    </row>
    <row r="278" spans="2:5" s="11" customFormat="1" x14ac:dyDescent="0.2">
      <c r="B278" s="44"/>
      <c r="C278" s="45"/>
      <c r="E278" s="17"/>
    </row>
    <row r="279" spans="2:5" s="11" customFormat="1" x14ac:dyDescent="0.2">
      <c r="B279" s="44"/>
      <c r="C279" s="45"/>
      <c r="E279" s="17"/>
    </row>
    <row r="280" spans="2:5" s="11" customFormat="1" x14ac:dyDescent="0.2">
      <c r="B280" s="44"/>
      <c r="C280" s="45"/>
      <c r="E280" s="17"/>
    </row>
    <row r="281" spans="2:5" s="11" customFormat="1" x14ac:dyDescent="0.2">
      <c r="B281" s="44"/>
      <c r="C281" s="45"/>
      <c r="E281" s="17"/>
    </row>
    <row r="282" spans="2:5" s="11" customFormat="1" x14ac:dyDescent="0.2">
      <c r="B282" s="44"/>
      <c r="C282" s="45"/>
      <c r="E282" s="17"/>
    </row>
    <row r="283" spans="2:5" s="11" customFormat="1" x14ac:dyDescent="0.2">
      <c r="B283" s="44"/>
      <c r="C283" s="45"/>
      <c r="E283" s="17"/>
    </row>
    <row r="284" spans="2:5" s="11" customFormat="1" x14ac:dyDescent="0.2">
      <c r="B284" s="44"/>
      <c r="C284" s="45"/>
      <c r="E284" s="17"/>
    </row>
    <row r="285" spans="2:5" s="11" customFormat="1" x14ac:dyDescent="0.2">
      <c r="B285" s="44"/>
      <c r="C285" s="45"/>
      <c r="E285" s="17"/>
    </row>
    <row r="286" spans="2:5" s="11" customFormat="1" x14ac:dyDescent="0.2">
      <c r="B286" s="44"/>
      <c r="C286" s="45"/>
      <c r="E286" s="17"/>
    </row>
    <row r="287" spans="2:5" s="11" customFormat="1" x14ac:dyDescent="0.2">
      <c r="B287" s="44"/>
      <c r="C287" s="45"/>
      <c r="E287" s="17"/>
    </row>
    <row r="288" spans="2:5" s="11" customFormat="1" x14ac:dyDescent="0.2">
      <c r="B288" s="44"/>
      <c r="C288" s="45"/>
      <c r="E288" s="17"/>
    </row>
    <row r="289" spans="2:5" s="11" customFormat="1" x14ac:dyDescent="0.2">
      <c r="B289" s="44"/>
      <c r="C289" s="45"/>
      <c r="E289" s="17"/>
    </row>
    <row r="290" spans="2:5" s="11" customFormat="1" x14ac:dyDescent="0.2">
      <c r="B290" s="44"/>
      <c r="C290" s="45"/>
      <c r="E290" s="17"/>
    </row>
    <row r="291" spans="2:5" s="11" customFormat="1" x14ac:dyDescent="0.2">
      <c r="B291" s="44"/>
      <c r="C291" s="45"/>
      <c r="E291" s="17"/>
    </row>
    <row r="292" spans="2:5" s="11" customFormat="1" x14ac:dyDescent="0.2">
      <c r="B292" s="44"/>
      <c r="C292" s="45"/>
      <c r="E292" s="17"/>
    </row>
    <row r="293" spans="2:5" s="11" customFormat="1" x14ac:dyDescent="0.2">
      <c r="B293" s="44"/>
      <c r="C293" s="45"/>
      <c r="E293" s="17"/>
    </row>
    <row r="294" spans="2:5" s="11" customFormat="1" x14ac:dyDescent="0.2">
      <c r="B294" s="44"/>
      <c r="C294" s="45"/>
      <c r="E294" s="17"/>
    </row>
    <row r="295" spans="2:5" s="11" customFormat="1" x14ac:dyDescent="0.2">
      <c r="B295" s="44"/>
      <c r="C295" s="45"/>
      <c r="E295" s="17"/>
    </row>
    <row r="296" spans="2:5" s="11" customFormat="1" x14ac:dyDescent="0.2">
      <c r="B296" s="44"/>
      <c r="C296" s="45"/>
      <c r="E296" s="17"/>
    </row>
    <row r="297" spans="2:5" s="11" customFormat="1" x14ac:dyDescent="0.2">
      <c r="B297" s="44"/>
      <c r="C297" s="45"/>
      <c r="E297" s="17"/>
    </row>
    <row r="298" spans="2:5" s="11" customFormat="1" x14ac:dyDescent="0.2">
      <c r="B298" s="44"/>
      <c r="C298" s="45"/>
      <c r="E298" s="17"/>
    </row>
    <row r="299" spans="2:5" s="11" customFormat="1" x14ac:dyDescent="0.2">
      <c r="B299" s="44"/>
      <c r="C299" s="45"/>
      <c r="E299" s="17"/>
    </row>
    <row r="300" spans="2:5" s="11" customFormat="1" x14ac:dyDescent="0.2">
      <c r="B300" s="44"/>
      <c r="C300" s="45"/>
      <c r="E300" s="17"/>
    </row>
    <row r="301" spans="2:5" s="11" customFormat="1" x14ac:dyDescent="0.2">
      <c r="B301" s="44"/>
      <c r="C301" s="45"/>
      <c r="E301" s="17"/>
    </row>
    <row r="302" spans="2:5" s="11" customFormat="1" x14ac:dyDescent="0.2">
      <c r="B302" s="44"/>
      <c r="C302" s="45"/>
      <c r="E302" s="17"/>
    </row>
    <row r="303" spans="2:5" s="11" customFormat="1" x14ac:dyDescent="0.2">
      <c r="B303" s="44"/>
      <c r="C303" s="45"/>
      <c r="E303" s="17"/>
    </row>
    <row r="304" spans="2:5" s="11" customFormat="1" x14ac:dyDescent="0.2">
      <c r="B304" s="44"/>
      <c r="C304" s="45"/>
      <c r="E304" s="17"/>
    </row>
    <row r="305" spans="2:5" s="11" customFormat="1" x14ac:dyDescent="0.2">
      <c r="B305" s="44"/>
      <c r="C305" s="45"/>
      <c r="E305" s="17"/>
    </row>
    <row r="306" spans="2:5" s="11" customFormat="1" x14ac:dyDescent="0.2">
      <c r="B306" s="44"/>
      <c r="C306" s="45"/>
      <c r="E306" s="17"/>
    </row>
    <row r="307" spans="2:5" s="11" customFormat="1" x14ac:dyDescent="0.2">
      <c r="B307" s="44"/>
      <c r="C307" s="45"/>
      <c r="E307" s="17"/>
    </row>
    <row r="308" spans="2:5" s="11" customFormat="1" x14ac:dyDescent="0.2">
      <c r="B308" s="44"/>
      <c r="C308" s="45"/>
      <c r="E308" s="17"/>
    </row>
    <row r="309" spans="2:5" s="11" customFormat="1" x14ac:dyDescent="0.2">
      <c r="B309" s="44"/>
      <c r="C309" s="45"/>
      <c r="E309" s="17"/>
    </row>
    <row r="310" spans="2:5" s="11" customFormat="1" x14ac:dyDescent="0.2">
      <c r="B310" s="44"/>
      <c r="C310" s="45"/>
      <c r="E310" s="17"/>
    </row>
    <row r="311" spans="2:5" s="11" customFormat="1" x14ac:dyDescent="0.2">
      <c r="B311" s="44"/>
      <c r="C311" s="45"/>
      <c r="E311" s="17"/>
    </row>
    <row r="312" spans="2:5" s="11" customFormat="1" x14ac:dyDescent="0.2">
      <c r="B312" s="44"/>
      <c r="C312" s="45"/>
      <c r="E312" s="17"/>
    </row>
    <row r="313" spans="2:5" s="11" customFormat="1" x14ac:dyDescent="0.2">
      <c r="B313" s="44"/>
      <c r="C313" s="45"/>
      <c r="E313" s="17"/>
    </row>
    <row r="314" spans="2:5" s="11" customFormat="1" x14ac:dyDescent="0.2">
      <c r="B314" s="44"/>
      <c r="C314" s="45"/>
      <c r="E314" s="17"/>
    </row>
    <row r="315" spans="2:5" s="11" customFormat="1" x14ac:dyDescent="0.2">
      <c r="B315" s="44"/>
      <c r="C315" s="45"/>
      <c r="E315" s="17"/>
    </row>
    <row r="316" spans="2:5" s="11" customFormat="1" x14ac:dyDescent="0.2">
      <c r="B316" s="44"/>
      <c r="C316" s="45"/>
      <c r="E316" s="17"/>
    </row>
    <row r="317" spans="2:5" s="11" customFormat="1" x14ac:dyDescent="0.2">
      <c r="B317" s="44"/>
      <c r="C317" s="45"/>
      <c r="E317" s="17"/>
    </row>
    <row r="318" spans="2:5" s="11" customFormat="1" x14ac:dyDescent="0.2">
      <c r="B318" s="44"/>
      <c r="C318" s="45"/>
      <c r="E318" s="17"/>
    </row>
    <row r="319" spans="2:5" s="11" customFormat="1" x14ac:dyDescent="0.2">
      <c r="B319" s="44"/>
      <c r="C319" s="45"/>
      <c r="E319" s="17"/>
    </row>
  </sheetData>
  <sortState xmlns:xlrd2="http://schemas.microsoft.com/office/spreadsheetml/2017/richdata2" ref="A3:CZ23">
    <sortCondition ref="E3:E23"/>
  </sortState>
  <dataConsolidate/>
  <conditionalFormatting sqref="I3:CC5 I7:CC8 I11:CC16 I18:CC23">
    <cfRule type="expression" dxfId="13" priority="31">
      <formula>AND($E3&lt;=I$2,$F3&gt;=I$2)</formula>
    </cfRule>
  </conditionalFormatting>
  <conditionalFormatting sqref="H1:H3 H24:H1048576 H7:H8 H16 H11:H14 H18:H20">
    <cfRule type="containsText" dxfId="12" priority="30" operator="containsText" text="NOW DUE">
      <formula>NOT(ISERROR(SEARCH("NOW DUE",H1)))</formula>
    </cfRule>
  </conditionalFormatting>
  <conditionalFormatting sqref="H23">
    <cfRule type="containsText" dxfId="11" priority="21" operator="containsText" text="NOW DUE">
      <formula>NOT(ISERROR(SEARCH("NOW DUE",H23)))</formula>
    </cfRule>
  </conditionalFormatting>
  <conditionalFormatting sqref="H22">
    <cfRule type="containsText" dxfId="10" priority="17" operator="containsText" text="NOW DUE">
      <formula>NOT(ISERROR(SEARCH("NOW DUE",H22)))</formula>
    </cfRule>
  </conditionalFormatting>
  <conditionalFormatting sqref="H21">
    <cfRule type="containsText" dxfId="9" priority="13" operator="containsText" text="NOW DUE">
      <formula>NOT(ISERROR(SEARCH("NOW DUE",H21)))</formula>
    </cfRule>
  </conditionalFormatting>
  <conditionalFormatting sqref="I6:CC6">
    <cfRule type="expression" dxfId="8" priority="11">
      <formula>AND($E6&lt;=I$2,$F6&gt;=I$2)</formula>
    </cfRule>
  </conditionalFormatting>
  <conditionalFormatting sqref="I9:CC9">
    <cfRule type="expression" dxfId="7" priority="9">
      <formula>AND($E9&lt;=I$2,$F9&gt;=I$2)</formula>
    </cfRule>
  </conditionalFormatting>
  <conditionalFormatting sqref="H9">
    <cfRule type="containsText" dxfId="6" priority="8" operator="containsText" text="NOW DUE">
      <formula>NOT(ISERROR(SEARCH("NOW DUE",H9)))</formula>
    </cfRule>
  </conditionalFormatting>
  <conditionalFormatting sqref="H15">
    <cfRule type="containsText" dxfId="5" priority="6" operator="containsText" text="NOW DUE">
      <formula>NOT(ISERROR(SEARCH("NOW DUE",H15)))</formula>
    </cfRule>
  </conditionalFormatting>
  <conditionalFormatting sqref="I10:CC10">
    <cfRule type="expression" dxfId="4" priority="5">
      <formula>AND($E10&lt;=I$2,$F10&gt;=I$2)</formula>
    </cfRule>
  </conditionalFormatting>
  <conditionalFormatting sqref="H10">
    <cfRule type="containsText" dxfId="3" priority="4" operator="containsText" text="NOW DUE">
      <formula>NOT(ISERROR(SEARCH("NOW DUE",H10)))</formula>
    </cfRule>
  </conditionalFormatting>
  <conditionalFormatting sqref="I17:CC17">
    <cfRule type="expression" dxfId="2" priority="3">
      <formula>AND($E17&lt;=I$2,$F17&gt;=I$2)</formula>
    </cfRule>
  </conditionalFormatting>
  <conditionalFormatting sqref="H17">
    <cfRule type="containsText" dxfId="1" priority="2" operator="containsText" text="NOW DUE">
      <formula>NOT(ISERROR(SEARCH("NOW DUE",H17)))</formula>
    </cfRule>
  </conditionalFormatting>
  <conditionalFormatting sqref="H4:H6">
    <cfRule type="containsText" dxfId="0" priority="1" operator="containsText" text="NOW DUE">
      <formula>NOT(ISERROR(SEARCH("NOW DUE",H4)))</formula>
    </cfRule>
  </conditionalFormatting>
  <pageMargins left="0.31496062992125984" right="0.31496062992125984" top="0.74803149606299213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6"/>
  <sheetViews>
    <sheetView workbookViewId="0">
      <selection activeCell="B16" sqref="B16"/>
    </sheetView>
  </sheetViews>
  <sheetFormatPr baseColWidth="10" defaultColWidth="9.1640625" defaultRowHeight="15" x14ac:dyDescent="0.2"/>
  <cols>
    <col min="1" max="1" width="9.1640625" style="12"/>
    <col min="2" max="2" width="36.5" style="12" customWidth="1"/>
    <col min="3" max="3" width="15.83203125" style="12" customWidth="1"/>
    <col min="4" max="4" width="15.5" style="12" customWidth="1"/>
    <col min="5" max="5" width="67.1640625" style="12" customWidth="1"/>
    <col min="6" max="16384" width="9.1640625" style="12"/>
  </cols>
  <sheetData>
    <row r="2" spans="2:5" x14ac:dyDescent="0.2">
      <c r="B2" s="48" t="s">
        <v>98</v>
      </c>
      <c r="C2" s="12" t="s">
        <v>78</v>
      </c>
      <c r="D2" s="12" t="s">
        <v>79</v>
      </c>
      <c r="E2" s="12" t="s">
        <v>0</v>
      </c>
    </row>
    <row r="3" spans="2:5" x14ac:dyDescent="0.2">
      <c r="B3" s="49"/>
      <c r="C3" s="49"/>
      <c r="D3" s="49"/>
      <c r="E3" s="49"/>
    </row>
    <row r="4" spans="2:5" x14ac:dyDescent="0.2">
      <c r="B4" s="49"/>
      <c r="C4" s="49"/>
      <c r="D4" s="49"/>
      <c r="E4" s="49"/>
    </row>
    <row r="5" spans="2:5" x14ac:dyDescent="0.2">
      <c r="B5" s="49"/>
      <c r="C5" s="49"/>
      <c r="D5" s="49"/>
      <c r="E5" s="49"/>
    </row>
    <row r="6" spans="2:5" x14ac:dyDescent="0.2">
      <c r="B6" s="49"/>
      <c r="C6" s="49"/>
      <c r="D6" s="49"/>
      <c r="E6" s="49"/>
    </row>
    <row r="7" spans="2:5" x14ac:dyDescent="0.2">
      <c r="B7" s="49"/>
      <c r="C7" s="49"/>
      <c r="D7" s="49"/>
      <c r="E7" s="49"/>
    </row>
    <row r="8" spans="2:5" x14ac:dyDescent="0.2">
      <c r="B8" s="49"/>
      <c r="C8" s="49"/>
      <c r="D8" s="49"/>
      <c r="E8" s="49"/>
    </row>
    <row r="9" spans="2:5" x14ac:dyDescent="0.2">
      <c r="B9" s="49"/>
      <c r="C9" s="49"/>
      <c r="D9" s="49"/>
      <c r="E9" s="49"/>
    </row>
    <row r="10" spans="2:5" x14ac:dyDescent="0.2">
      <c r="B10" s="49"/>
      <c r="C10" s="49"/>
      <c r="D10" s="49"/>
      <c r="E10" s="49"/>
    </row>
    <row r="11" spans="2:5" x14ac:dyDescent="0.2">
      <c r="B11" s="49"/>
      <c r="C11" s="49"/>
      <c r="D11" s="49"/>
      <c r="E11" s="49"/>
    </row>
    <row r="12" spans="2:5" x14ac:dyDescent="0.2">
      <c r="B12" s="49"/>
      <c r="C12" s="49"/>
      <c r="D12" s="49"/>
      <c r="E12" s="49"/>
    </row>
    <row r="13" spans="2:5" x14ac:dyDescent="0.2">
      <c r="B13" s="49"/>
      <c r="C13" s="49"/>
      <c r="D13" s="49"/>
      <c r="E13" s="49"/>
    </row>
    <row r="14" spans="2:5" x14ac:dyDescent="0.2">
      <c r="B14" s="49"/>
      <c r="C14" s="49"/>
      <c r="D14" s="49"/>
      <c r="E14" s="49"/>
    </row>
    <row r="15" spans="2:5" x14ac:dyDescent="0.2">
      <c r="B15" s="49"/>
      <c r="C15" s="49"/>
      <c r="D15" s="49"/>
      <c r="E15" s="49"/>
    </row>
    <row r="16" spans="2:5" x14ac:dyDescent="0.2">
      <c r="B16" s="49"/>
      <c r="C16" s="49"/>
      <c r="D16" s="49"/>
      <c r="E16" s="49"/>
    </row>
    <row r="17" spans="2:5" x14ac:dyDescent="0.2">
      <c r="B17" s="49"/>
      <c r="C17" s="49"/>
      <c r="D17" s="49"/>
      <c r="E17" s="49"/>
    </row>
    <row r="18" spans="2:5" x14ac:dyDescent="0.2">
      <c r="B18" s="49" t="s">
        <v>80</v>
      </c>
      <c r="C18" s="49">
        <f>SUM(C3:C17)</f>
        <v>0</v>
      </c>
      <c r="D18" s="49"/>
      <c r="E18" s="49"/>
    </row>
    <row r="20" spans="2:5" x14ac:dyDescent="0.2">
      <c r="B20" s="48" t="s">
        <v>99</v>
      </c>
      <c r="C20" s="12" t="s">
        <v>100</v>
      </c>
      <c r="D20" s="12" t="s">
        <v>79</v>
      </c>
      <c r="E20" s="12" t="s">
        <v>0</v>
      </c>
    </row>
    <row r="21" spans="2:5" x14ac:dyDescent="0.2">
      <c r="B21" s="49"/>
      <c r="C21" s="49"/>
      <c r="D21" s="49"/>
      <c r="E21" s="49"/>
    </row>
    <row r="22" spans="2:5" x14ac:dyDescent="0.2">
      <c r="B22" s="49"/>
      <c r="C22" s="49"/>
      <c r="D22" s="49"/>
      <c r="E22" s="49"/>
    </row>
    <row r="23" spans="2:5" x14ac:dyDescent="0.2">
      <c r="B23" s="49"/>
      <c r="C23" s="49"/>
      <c r="D23" s="49"/>
      <c r="E23" s="49"/>
    </row>
    <row r="24" spans="2:5" x14ac:dyDescent="0.2">
      <c r="B24" s="49"/>
      <c r="C24" s="49"/>
      <c r="D24" s="49"/>
      <c r="E24" s="49"/>
    </row>
    <row r="25" spans="2:5" x14ac:dyDescent="0.2">
      <c r="B25" s="49"/>
      <c r="C25" s="49"/>
      <c r="D25" s="49"/>
      <c r="E25" s="49"/>
    </row>
    <row r="26" spans="2:5" x14ac:dyDescent="0.2">
      <c r="B26" s="49"/>
      <c r="C26" s="49"/>
      <c r="D26" s="49"/>
      <c r="E26" s="49"/>
    </row>
    <row r="27" spans="2:5" x14ac:dyDescent="0.2">
      <c r="B27" s="49"/>
      <c r="C27" s="49"/>
      <c r="D27" s="49"/>
      <c r="E27" s="49"/>
    </row>
    <row r="28" spans="2:5" x14ac:dyDescent="0.2">
      <c r="B28" s="49"/>
      <c r="C28" s="49"/>
      <c r="D28" s="49"/>
      <c r="E28" s="49"/>
    </row>
    <row r="29" spans="2:5" x14ac:dyDescent="0.2">
      <c r="B29" s="49"/>
      <c r="C29" s="49"/>
      <c r="D29" s="49"/>
      <c r="E29" s="49"/>
    </row>
    <row r="30" spans="2:5" x14ac:dyDescent="0.2">
      <c r="B30" s="49"/>
      <c r="C30" s="49"/>
      <c r="D30" s="49"/>
      <c r="E30" s="49"/>
    </row>
    <row r="31" spans="2:5" x14ac:dyDescent="0.2">
      <c r="B31" s="49"/>
      <c r="C31" s="49"/>
      <c r="D31" s="49"/>
      <c r="E31" s="49"/>
    </row>
    <row r="32" spans="2:5" x14ac:dyDescent="0.2">
      <c r="B32" s="49"/>
      <c r="C32" s="49"/>
      <c r="D32" s="49"/>
      <c r="E32" s="49"/>
    </row>
    <row r="33" spans="2:5" x14ac:dyDescent="0.2">
      <c r="B33" s="49"/>
      <c r="C33" s="49"/>
      <c r="D33" s="49"/>
      <c r="E33" s="49"/>
    </row>
    <row r="34" spans="2:5" x14ac:dyDescent="0.2">
      <c r="B34" s="49"/>
      <c r="C34" s="49"/>
      <c r="D34" s="49"/>
      <c r="E34" s="49"/>
    </row>
    <row r="35" spans="2:5" x14ac:dyDescent="0.2">
      <c r="B35" s="49"/>
      <c r="C35" s="49"/>
      <c r="D35" s="49"/>
      <c r="E35" s="49"/>
    </row>
    <row r="36" spans="2:5" x14ac:dyDescent="0.2">
      <c r="B36" s="49" t="s">
        <v>80</v>
      </c>
      <c r="C36" s="49">
        <f>SUM(C21:C35)</f>
        <v>0</v>
      </c>
      <c r="D36" s="49"/>
      <c r="E36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workbookViewId="0">
      <selection activeCell="N1" sqref="N1"/>
    </sheetView>
  </sheetViews>
  <sheetFormatPr baseColWidth="10" defaultColWidth="9.1640625" defaultRowHeight="15" x14ac:dyDescent="0.2"/>
  <cols>
    <col min="1" max="1" width="22.83203125" style="22" customWidth="1"/>
    <col min="2" max="2" width="23.33203125" style="22" customWidth="1"/>
    <col min="3" max="3" width="12.5" style="22" customWidth="1"/>
    <col min="4" max="4" width="12.83203125" style="22" customWidth="1"/>
    <col min="5" max="7" width="12" style="22" customWidth="1"/>
    <col min="8" max="10" width="9.1640625" style="22"/>
    <col min="11" max="12" width="12.6640625" style="22" customWidth="1"/>
    <col min="13" max="13" width="11" style="22" customWidth="1"/>
    <col min="14" max="14" width="10.1640625" style="22" customWidth="1"/>
    <col min="15" max="15" width="10.83203125" style="22" customWidth="1"/>
    <col min="16" max="16" width="10.5" style="22" customWidth="1"/>
    <col min="17" max="16384" width="9.1640625" style="22"/>
  </cols>
  <sheetData>
    <row r="1" spans="1:17" ht="73.5" customHeight="1" x14ac:dyDescent="0.2">
      <c r="A1" s="23" t="s">
        <v>82</v>
      </c>
      <c r="B1" s="23" t="s">
        <v>40</v>
      </c>
      <c r="C1" s="23" t="s">
        <v>1</v>
      </c>
      <c r="D1" s="23" t="s">
        <v>41</v>
      </c>
      <c r="E1" s="23" t="s">
        <v>42</v>
      </c>
      <c r="F1" s="23" t="s">
        <v>61</v>
      </c>
      <c r="G1" s="23" t="s">
        <v>62</v>
      </c>
      <c r="H1" s="23" t="s">
        <v>43</v>
      </c>
      <c r="I1" s="23" t="s">
        <v>58</v>
      </c>
      <c r="J1" s="23" t="s">
        <v>83</v>
      </c>
      <c r="K1" s="23" t="s">
        <v>59</v>
      </c>
      <c r="L1" s="23" t="s">
        <v>60</v>
      </c>
      <c r="M1" s="23" t="s">
        <v>44</v>
      </c>
      <c r="N1" s="23" t="s">
        <v>45</v>
      </c>
      <c r="O1" s="23" t="s">
        <v>46</v>
      </c>
      <c r="P1" s="23" t="s">
        <v>47</v>
      </c>
      <c r="Q1" s="23"/>
    </row>
    <row r="2" spans="1:17" x14ac:dyDescent="0.2">
      <c r="A2" s="24"/>
      <c r="B2" s="24"/>
      <c r="C2" s="39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x14ac:dyDescent="0.2">
      <c r="A3" s="24"/>
      <c r="B3" s="24"/>
      <c r="C3" s="39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x14ac:dyDescent="0.2">
      <c r="A4" s="24"/>
      <c r="B4" s="24"/>
      <c r="C4" s="39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x14ac:dyDescent="0.2">
      <c r="A5" s="24"/>
      <c r="B5" s="24"/>
      <c r="C5" s="39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7" x14ac:dyDescent="0.2">
      <c r="A6" s="24"/>
      <c r="B6" s="24"/>
      <c r="C6" s="4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x14ac:dyDescent="0.2">
      <c r="A7" s="24"/>
      <c r="B7" s="24"/>
      <c r="C7" s="39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7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7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7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7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7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7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7"/>
  <sheetViews>
    <sheetView zoomScale="90" zoomScaleNormal="90" workbookViewId="0">
      <selection activeCell="A3" sqref="A3"/>
    </sheetView>
  </sheetViews>
  <sheetFormatPr baseColWidth="10" defaultColWidth="9.1640625" defaultRowHeight="15" x14ac:dyDescent="0.2"/>
  <cols>
    <col min="1" max="1" width="34.1640625" style="2" customWidth="1"/>
    <col min="2" max="2" width="25.6640625" style="2" customWidth="1"/>
    <col min="3" max="3" width="16.33203125" style="38" customWidth="1"/>
    <col min="4" max="4" width="15" style="2" customWidth="1"/>
    <col min="5" max="5" width="18.83203125" style="2" customWidth="1"/>
    <col min="6" max="6" width="13.5" style="2" customWidth="1"/>
    <col min="7" max="7" width="22.5" style="2" customWidth="1"/>
    <col min="8" max="8" width="18.5" style="2" customWidth="1"/>
    <col min="9" max="9" width="15.5" style="2" customWidth="1"/>
    <col min="10" max="10" width="29.83203125" style="2" customWidth="1"/>
    <col min="11" max="11" width="17.83203125" style="2" customWidth="1"/>
    <col min="12" max="12" width="10.6640625" style="2" customWidth="1"/>
    <col min="13" max="16" width="9.1640625" style="2"/>
    <col min="17" max="17" width="14.83203125" style="7" customWidth="1"/>
    <col min="18" max="18" width="39.33203125" style="2" customWidth="1"/>
    <col min="19" max="19" width="13.1640625" style="2" customWidth="1"/>
    <col min="20" max="16384" width="9.1640625" style="2"/>
  </cols>
  <sheetData>
    <row r="1" spans="1:18" ht="37.5" customHeight="1" x14ac:dyDescent="0.2">
      <c r="A1" s="33" t="s">
        <v>18</v>
      </c>
      <c r="B1" s="34" t="s">
        <v>17</v>
      </c>
      <c r="C1" s="36" t="s">
        <v>54</v>
      </c>
      <c r="D1" s="35" t="s">
        <v>55</v>
      </c>
      <c r="E1" s="35" t="s">
        <v>56</v>
      </c>
      <c r="F1" s="35" t="s">
        <v>57</v>
      </c>
      <c r="G1" s="35" t="s">
        <v>6</v>
      </c>
      <c r="H1" s="35" t="s">
        <v>7</v>
      </c>
      <c r="I1" s="35" t="s">
        <v>4</v>
      </c>
      <c r="J1" s="35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35" t="s">
        <v>15</v>
      </c>
      <c r="R1" s="35" t="s">
        <v>16</v>
      </c>
    </row>
    <row r="2" spans="1:18" x14ac:dyDescent="0.2">
      <c r="A2" s="3"/>
      <c r="B2" s="4"/>
      <c r="C2" s="3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">
      <c r="A3" s="3"/>
      <c r="B3" s="4"/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">
      <c r="A4" s="3"/>
      <c r="B4" s="4"/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">
      <c r="A5" s="3"/>
      <c r="B5" s="4"/>
      <c r="C5" s="3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">
      <c r="A6" s="3"/>
      <c r="B6" s="4"/>
      <c r="C6" s="3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3"/>
      <c r="B7" s="4"/>
      <c r="C7" s="3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A8" s="3"/>
      <c r="B8" s="4"/>
      <c r="C8" s="3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Q9" s="6"/>
    </row>
    <row r="10" spans="1:18" x14ac:dyDescent="0.2">
      <c r="Q10" s="6"/>
    </row>
    <row r="11" spans="1:18" x14ac:dyDescent="0.2">
      <c r="Q11" s="6"/>
    </row>
    <row r="12" spans="1:18" x14ac:dyDescent="0.2">
      <c r="Q12" s="6"/>
    </row>
    <row r="13" spans="1:18" x14ac:dyDescent="0.2">
      <c r="Q13" s="6"/>
    </row>
    <row r="14" spans="1:18" x14ac:dyDescent="0.2">
      <c r="Q14" s="6"/>
    </row>
    <row r="15" spans="1:18" x14ac:dyDescent="0.2">
      <c r="Q15" s="6"/>
    </row>
    <row r="16" spans="1:18" x14ac:dyDescent="0.2">
      <c r="Q16" s="6"/>
    </row>
    <row r="17" spans="17:17" x14ac:dyDescent="0.2">
      <c r="Q17" s="6"/>
    </row>
    <row r="18" spans="17:17" x14ac:dyDescent="0.2">
      <c r="Q18" s="6"/>
    </row>
    <row r="19" spans="17:17" x14ac:dyDescent="0.2">
      <c r="Q19" s="6"/>
    </row>
    <row r="20" spans="17:17" x14ac:dyDescent="0.2">
      <c r="Q20" s="6"/>
    </row>
    <row r="21" spans="17:17" x14ac:dyDescent="0.2">
      <c r="Q21" s="6"/>
    </row>
    <row r="22" spans="17:17" x14ac:dyDescent="0.2">
      <c r="Q22" s="6"/>
    </row>
    <row r="23" spans="17:17" x14ac:dyDescent="0.2">
      <c r="Q23" s="6"/>
    </row>
    <row r="24" spans="17:17" x14ac:dyDescent="0.2">
      <c r="Q24" s="6"/>
    </row>
    <row r="25" spans="17:17" x14ac:dyDescent="0.2">
      <c r="Q25" s="6"/>
    </row>
    <row r="26" spans="17:17" x14ac:dyDescent="0.2">
      <c r="Q26" s="6"/>
    </row>
    <row r="27" spans="17:17" x14ac:dyDescent="0.2">
      <c r="Q27" s="6"/>
    </row>
    <row r="28" spans="17:17" x14ac:dyDescent="0.2">
      <c r="Q28" s="6"/>
    </row>
    <row r="29" spans="17:17" x14ac:dyDescent="0.2">
      <c r="Q29" s="6"/>
    </row>
    <row r="30" spans="17:17" x14ac:dyDescent="0.2">
      <c r="Q30" s="6"/>
    </row>
    <row r="31" spans="17:17" x14ac:dyDescent="0.2">
      <c r="Q31" s="6"/>
    </row>
    <row r="32" spans="17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  <row r="111" spans="17:17" x14ac:dyDescent="0.2">
      <c r="Q111" s="6"/>
    </row>
    <row r="112" spans="17:17" x14ac:dyDescent="0.2">
      <c r="Q112" s="6"/>
    </row>
    <row r="113" spans="17:17" x14ac:dyDescent="0.2">
      <c r="Q113" s="6"/>
    </row>
    <row r="114" spans="17:17" x14ac:dyDescent="0.2">
      <c r="Q114" s="6"/>
    </row>
    <row r="115" spans="17:17" x14ac:dyDescent="0.2">
      <c r="Q115" s="6"/>
    </row>
    <row r="116" spans="17:17" x14ac:dyDescent="0.2">
      <c r="Q116" s="6"/>
    </row>
    <row r="117" spans="17:17" x14ac:dyDescent="0.2">
      <c r="Q117" s="6"/>
    </row>
    <row r="118" spans="17:17" x14ac:dyDescent="0.2">
      <c r="Q118" s="6"/>
    </row>
    <row r="119" spans="17:17" x14ac:dyDescent="0.2">
      <c r="Q119" s="6"/>
    </row>
    <row r="120" spans="17:17" x14ac:dyDescent="0.2">
      <c r="Q120" s="6"/>
    </row>
    <row r="121" spans="17:17" x14ac:dyDescent="0.2">
      <c r="Q121" s="6"/>
    </row>
    <row r="122" spans="17:17" x14ac:dyDescent="0.2">
      <c r="Q122" s="6"/>
    </row>
    <row r="123" spans="17:17" x14ac:dyDescent="0.2">
      <c r="Q123" s="6"/>
    </row>
    <row r="124" spans="17:17" x14ac:dyDescent="0.2">
      <c r="Q124" s="6"/>
    </row>
    <row r="125" spans="17:17" x14ac:dyDescent="0.2">
      <c r="Q125" s="6"/>
    </row>
    <row r="126" spans="17:17" x14ac:dyDescent="0.2">
      <c r="Q126" s="6"/>
    </row>
    <row r="127" spans="17:17" x14ac:dyDescent="0.2">
      <c r="Q127" s="6"/>
    </row>
  </sheetData>
  <pageMargins left="0.70866141732283472" right="0.70866141732283472" top="0.74803149606299213" bottom="0.74803149606299213" header="0.31496062992125984" footer="0.31496062992125984"/>
  <pageSetup paperSize="9" scale="37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tabSelected="1" workbookViewId="0">
      <selection activeCell="B7" sqref="B7"/>
    </sheetView>
  </sheetViews>
  <sheetFormatPr baseColWidth="10" defaultColWidth="9.1640625" defaultRowHeight="15" x14ac:dyDescent="0.2"/>
  <cols>
    <col min="1" max="1" width="18.1640625" style="11" customWidth="1"/>
    <col min="2" max="2" width="24" style="11" customWidth="1"/>
    <col min="3" max="3" width="24.6640625" style="11" customWidth="1"/>
    <col min="4" max="4" width="21" style="11" customWidth="1"/>
    <col min="5" max="5" width="17.33203125" style="11" customWidth="1"/>
    <col min="6" max="6" width="11.6640625" style="11" customWidth="1"/>
    <col min="7" max="7" width="43.5" style="11" customWidth="1"/>
    <col min="8" max="8" width="30" style="11" customWidth="1"/>
    <col min="9" max="9" width="11.6640625" style="11" customWidth="1"/>
    <col min="10" max="10" width="12.33203125" style="11" customWidth="1"/>
    <col min="11" max="11" width="10.6640625" style="11" customWidth="1"/>
    <col min="12" max="16384" width="9.1640625" style="11"/>
  </cols>
  <sheetData>
    <row r="1" spans="1:11" ht="32" x14ac:dyDescent="0.2">
      <c r="A1" s="25" t="s">
        <v>2</v>
      </c>
      <c r="B1" s="25" t="s">
        <v>48</v>
      </c>
      <c r="C1" s="25" t="s">
        <v>3</v>
      </c>
      <c r="D1" s="25" t="s">
        <v>49</v>
      </c>
      <c r="E1" s="25" t="s">
        <v>11</v>
      </c>
      <c r="F1" s="25" t="s">
        <v>53</v>
      </c>
      <c r="G1" s="25" t="s">
        <v>12</v>
      </c>
      <c r="H1" s="25" t="s">
        <v>50</v>
      </c>
      <c r="I1" s="25" t="s">
        <v>101</v>
      </c>
      <c r="J1" s="25" t="s">
        <v>51</v>
      </c>
      <c r="K1" s="25" t="s">
        <v>52</v>
      </c>
    </row>
    <row r="2" spans="1:11" x14ac:dyDescent="0.2">
      <c r="A2" s="108"/>
      <c r="B2" s="108"/>
      <c r="C2" s="105"/>
      <c r="D2" s="105"/>
      <c r="E2" s="105"/>
      <c r="F2" s="105"/>
      <c r="G2" s="106"/>
      <c r="H2" s="105"/>
      <c r="I2" s="49"/>
      <c r="J2" s="49"/>
      <c r="K2" s="49"/>
    </row>
    <row r="3" spans="1:11" ht="24.75" customHeight="1" x14ac:dyDescent="0.2">
      <c r="A3" s="108"/>
      <c r="B3" s="108"/>
      <c r="C3" s="105"/>
      <c r="D3" s="105"/>
      <c r="E3" s="105"/>
      <c r="F3" s="105"/>
      <c r="G3" s="106"/>
      <c r="H3" s="105"/>
      <c r="I3" s="49"/>
      <c r="J3" s="49"/>
      <c r="K3" s="49"/>
    </row>
    <row r="4" spans="1:11" x14ac:dyDescent="0.2">
      <c r="A4" s="108"/>
      <c r="B4" s="108"/>
      <c r="C4" s="105"/>
      <c r="D4" s="105"/>
      <c r="E4" s="105"/>
      <c r="F4" s="105"/>
      <c r="G4" s="106"/>
      <c r="H4" s="105"/>
      <c r="I4" s="49"/>
      <c r="J4" s="49"/>
      <c r="K4" s="49"/>
    </row>
    <row r="5" spans="1:11" x14ac:dyDescent="0.2">
      <c r="A5" s="108"/>
      <c r="B5" s="108"/>
      <c r="C5" s="105"/>
      <c r="D5" s="105"/>
      <c r="E5" s="107"/>
      <c r="F5" s="107"/>
      <c r="G5" s="106"/>
      <c r="H5" s="107"/>
      <c r="I5" s="49"/>
      <c r="J5" s="49"/>
      <c r="K5" s="49"/>
    </row>
    <row r="6" spans="1:11" x14ac:dyDescent="0.2">
      <c r="A6" s="108"/>
      <c r="B6" s="107"/>
      <c r="C6" s="105"/>
      <c r="D6" s="105"/>
      <c r="E6" s="106"/>
      <c r="F6" s="106"/>
      <c r="G6" s="49"/>
      <c r="H6" s="106"/>
      <c r="I6" s="49"/>
      <c r="J6" s="49"/>
      <c r="K6" s="49"/>
    </row>
    <row r="7" spans="1:11" x14ac:dyDescent="0.2">
      <c r="A7" s="108"/>
      <c r="B7" s="108"/>
      <c r="C7" s="105"/>
      <c r="D7" s="105"/>
      <c r="E7" s="105"/>
      <c r="F7" s="105"/>
      <c r="G7" s="105"/>
      <c r="H7" s="105"/>
      <c r="I7" s="49"/>
      <c r="J7" s="49"/>
      <c r="K7" s="49"/>
    </row>
    <row r="8" spans="1:11" x14ac:dyDescent="0.2">
      <c r="A8" s="108"/>
      <c r="B8" s="108"/>
      <c r="C8" s="105"/>
      <c r="D8" s="105"/>
      <c r="E8" s="49"/>
      <c r="F8" s="105"/>
      <c r="G8" s="106"/>
      <c r="H8" s="105"/>
      <c r="I8" s="49"/>
      <c r="J8" s="49"/>
      <c r="K8" s="49"/>
    </row>
    <row r="9" spans="1:11" x14ac:dyDescent="0.2">
      <c r="A9" s="108"/>
      <c r="B9" s="108"/>
      <c r="C9" s="105"/>
      <c r="D9" s="105"/>
      <c r="E9" s="105"/>
      <c r="F9" s="105"/>
      <c r="G9" s="105"/>
      <c r="H9" s="105"/>
      <c r="I9" s="49"/>
      <c r="J9" s="49"/>
      <c r="K9" s="49"/>
    </row>
    <row r="10" spans="1:11" x14ac:dyDescent="0.2">
      <c r="A10" s="108"/>
      <c r="B10" s="108"/>
      <c r="C10" s="105"/>
      <c r="D10" s="105"/>
      <c r="E10" s="105"/>
      <c r="F10" s="105"/>
      <c r="G10" s="105"/>
      <c r="H10" s="105"/>
      <c r="I10" s="49"/>
      <c r="J10" s="49"/>
      <c r="K10" s="49"/>
    </row>
    <row r="11" spans="1:11" x14ac:dyDescent="0.2">
      <c r="A11" s="108"/>
      <c r="B11" s="108"/>
      <c r="C11" s="105"/>
      <c r="D11" s="105"/>
      <c r="E11" s="105"/>
      <c r="F11" s="105"/>
      <c r="G11" s="105"/>
      <c r="H11" s="105"/>
      <c r="I11" s="49"/>
      <c r="J11" s="49"/>
      <c r="K11" s="49"/>
    </row>
    <row r="12" spans="1:11" x14ac:dyDescent="0.2">
      <c r="A12" s="108"/>
      <c r="B12" s="108"/>
      <c r="C12" s="105"/>
      <c r="D12" s="105"/>
      <c r="E12" s="105"/>
      <c r="F12" s="105"/>
      <c r="G12" s="105"/>
      <c r="H12" s="105"/>
      <c r="I12" s="49"/>
      <c r="J12" s="49"/>
      <c r="K12" s="49"/>
    </row>
    <row r="13" spans="1:11" ht="15" customHeight="1" x14ac:dyDescent="0.2">
      <c r="A13" s="108"/>
      <c r="B13" s="108"/>
      <c r="C13" s="105"/>
      <c r="D13" s="105"/>
      <c r="E13" s="105"/>
      <c r="F13" s="105"/>
      <c r="G13" s="105"/>
      <c r="H13" s="105"/>
      <c r="I13" s="49"/>
      <c r="J13" s="49"/>
      <c r="K13" s="49"/>
    </row>
    <row r="14" spans="1:11" x14ac:dyDescent="0.2">
      <c r="A14" s="108"/>
      <c r="B14" s="108"/>
      <c r="C14" s="105"/>
      <c r="D14" s="105"/>
      <c r="E14" s="105"/>
      <c r="F14" s="105"/>
      <c r="G14" s="105"/>
      <c r="H14" s="105"/>
      <c r="I14" s="49"/>
      <c r="J14" s="49"/>
      <c r="K14" s="49"/>
    </row>
    <row r="15" spans="1:11" x14ac:dyDescent="0.2">
      <c r="A15" s="108"/>
      <c r="B15" s="108"/>
      <c r="C15" s="105"/>
      <c r="D15" s="105"/>
      <c r="E15" s="105"/>
      <c r="F15" s="105"/>
      <c r="G15" s="105"/>
      <c r="H15" s="105"/>
      <c r="I15" s="49"/>
      <c r="J15" s="49"/>
      <c r="K15" s="49"/>
    </row>
    <row r="16" spans="1:11" x14ac:dyDescent="0.2">
      <c r="A16" s="108"/>
      <c r="B16" s="108"/>
      <c r="C16" s="105"/>
      <c r="D16" s="105"/>
      <c r="E16" s="108"/>
      <c r="F16" s="108"/>
      <c r="G16" s="108"/>
      <c r="H16" s="108"/>
      <c r="I16" s="49"/>
      <c r="J16" s="49"/>
      <c r="K16" s="49"/>
    </row>
    <row r="17" spans="1:11" x14ac:dyDescent="0.2">
      <c r="A17" s="108"/>
      <c r="B17" s="108"/>
      <c r="C17" s="105"/>
      <c r="D17" s="105"/>
      <c r="E17" s="105"/>
      <c r="F17" s="105"/>
      <c r="G17" s="105"/>
      <c r="H17" s="105"/>
      <c r="I17" s="49"/>
      <c r="J17" s="49"/>
      <c r="K17" s="49"/>
    </row>
    <row r="18" spans="1:11" x14ac:dyDescent="0.2">
      <c r="A18" s="108"/>
      <c r="B18" s="108"/>
      <c r="C18" s="105"/>
      <c r="D18" s="105"/>
      <c r="E18" s="105"/>
      <c r="F18" s="105"/>
      <c r="G18" s="105"/>
      <c r="H18" s="105"/>
      <c r="I18" s="49"/>
      <c r="J18" s="49"/>
      <c r="K18" s="49"/>
    </row>
    <row r="19" spans="1:11" x14ac:dyDescent="0.2">
      <c r="A19" s="108"/>
      <c r="B19" s="108"/>
      <c r="C19" s="105"/>
      <c r="D19" s="105"/>
      <c r="E19" s="106"/>
      <c r="F19" s="106"/>
      <c r="G19" s="106"/>
      <c r="H19" s="106"/>
      <c r="I19" s="49"/>
      <c r="J19" s="49"/>
      <c r="K19" s="49"/>
    </row>
    <row r="20" spans="1:11" x14ac:dyDescent="0.2">
      <c r="A20" s="108"/>
      <c r="B20" s="108"/>
      <c r="C20" s="105"/>
      <c r="D20" s="105"/>
      <c r="E20" s="107"/>
      <c r="F20" s="107"/>
      <c r="G20" s="107"/>
      <c r="H20" s="107"/>
      <c r="I20" s="49"/>
      <c r="J20" s="49"/>
      <c r="K20" s="49"/>
    </row>
    <row r="21" spans="1:11" x14ac:dyDescent="0.2">
      <c r="A21" s="108"/>
      <c r="B21" s="108"/>
      <c r="C21" s="108"/>
      <c r="D21" s="108"/>
      <c r="E21" s="109"/>
      <c r="F21" s="109"/>
      <c r="G21" s="109"/>
      <c r="H21" s="109"/>
      <c r="I21" s="49"/>
      <c r="J21" s="49"/>
      <c r="K21" s="49"/>
    </row>
    <row r="22" spans="1:11" x14ac:dyDescent="0.2">
      <c r="A22" s="108"/>
      <c r="B22" s="108"/>
      <c r="C22" s="108"/>
      <c r="D22" s="108"/>
      <c r="E22" s="106"/>
      <c r="F22" s="106"/>
      <c r="G22" s="106"/>
      <c r="H22" s="106"/>
      <c r="I22" s="49"/>
      <c r="J22" s="49"/>
      <c r="K22" s="49"/>
    </row>
    <row r="23" spans="1:11" x14ac:dyDescent="0.2">
      <c r="A23" s="108"/>
      <c r="B23" s="108"/>
      <c r="C23" s="108"/>
      <c r="D23" s="108"/>
      <c r="E23" s="108"/>
      <c r="F23" s="108"/>
      <c r="G23" s="108"/>
      <c r="H23" s="108"/>
      <c r="I23" s="49"/>
      <c r="J23" s="49"/>
      <c r="K23" s="49"/>
    </row>
    <row r="24" spans="1:11" x14ac:dyDescent="0.2">
      <c r="A24" s="108"/>
      <c r="B24" s="108"/>
      <c r="C24" s="108"/>
      <c r="D24" s="108"/>
      <c r="E24" s="109"/>
      <c r="F24" s="109"/>
      <c r="G24" s="109"/>
      <c r="H24" s="109"/>
      <c r="I24" s="49"/>
      <c r="J24" s="49"/>
      <c r="K24" s="49"/>
    </row>
    <row r="25" spans="1:11" x14ac:dyDescent="0.2">
      <c r="A25" s="108"/>
      <c r="B25" s="108"/>
      <c r="C25" s="108"/>
      <c r="D25" s="108"/>
      <c r="E25" s="106"/>
      <c r="F25" s="106"/>
      <c r="G25" s="106"/>
      <c r="H25" s="106"/>
      <c r="I25" s="49"/>
      <c r="J25" s="49"/>
      <c r="K25" s="49"/>
    </row>
    <row r="26" spans="1:11" x14ac:dyDescent="0.2">
      <c r="A26" s="108"/>
      <c r="B26" s="108"/>
      <c r="C26" s="108"/>
      <c r="D26" s="108"/>
      <c r="E26" s="108"/>
      <c r="F26" s="108"/>
      <c r="G26" s="108"/>
      <c r="H26" s="108"/>
      <c r="I26" s="49"/>
      <c r="J26" s="49"/>
      <c r="K26" s="49"/>
    </row>
    <row r="27" spans="1:11" x14ac:dyDescent="0.2">
      <c r="A27" s="108"/>
      <c r="B27" s="108"/>
      <c r="C27" s="108"/>
      <c r="D27" s="108"/>
      <c r="E27" s="108"/>
      <c r="F27" s="108"/>
      <c r="G27" s="108"/>
      <c r="H27" s="108"/>
      <c r="I27" s="49"/>
      <c r="J27" s="49"/>
      <c r="K27" s="49"/>
    </row>
    <row r="28" spans="1:11" x14ac:dyDescent="0.2">
      <c r="A28" s="108"/>
      <c r="B28" s="110"/>
      <c r="C28" s="108"/>
      <c r="D28" s="108"/>
      <c r="E28" s="108"/>
      <c r="F28" s="108"/>
      <c r="G28" s="108"/>
      <c r="H28" s="108"/>
      <c r="I28" s="49"/>
      <c r="J28" s="49"/>
      <c r="K28" s="49"/>
    </row>
    <row r="29" spans="1:11" x14ac:dyDescent="0.2">
      <c r="A29" s="108"/>
      <c r="B29" s="110"/>
      <c r="C29" s="108"/>
      <c r="D29" s="108"/>
      <c r="E29" s="108"/>
      <c r="F29" s="108"/>
      <c r="G29" s="108"/>
      <c r="H29" s="108"/>
      <c r="I29" s="49"/>
      <c r="J29" s="49"/>
      <c r="K29" s="49"/>
    </row>
    <row r="30" spans="1:11" ht="15" customHeight="1" x14ac:dyDescent="0.2">
      <c r="A30" s="108"/>
      <c r="B30" s="108"/>
      <c r="C30" s="108"/>
      <c r="D30" s="108"/>
      <c r="E30" s="108"/>
      <c r="F30" s="108"/>
      <c r="G30" s="108"/>
      <c r="H30" s="108"/>
      <c r="I30" s="49"/>
      <c r="J30" s="49"/>
      <c r="K30" s="49"/>
    </row>
    <row r="31" spans="1:11" x14ac:dyDescent="0.2">
      <c r="A31" s="108"/>
      <c r="B31" s="108"/>
      <c r="C31" s="108"/>
      <c r="D31" s="108"/>
      <c r="E31" s="108"/>
      <c r="F31" s="108"/>
      <c r="G31" s="108"/>
      <c r="H31" s="108"/>
      <c r="I31" s="49"/>
      <c r="J31" s="49"/>
      <c r="K31" s="49"/>
    </row>
    <row r="32" spans="1:11" x14ac:dyDescent="0.2">
      <c r="A32" s="51"/>
      <c r="B32" s="51"/>
      <c r="C32" s="51"/>
      <c r="D32" s="51"/>
      <c r="E32" s="50"/>
      <c r="F32" s="50"/>
      <c r="G32" s="50"/>
      <c r="H32" s="50"/>
    </row>
    <row r="33" spans="1:8" x14ac:dyDescent="0.2">
      <c r="A33" s="51"/>
      <c r="B33" s="51"/>
      <c r="C33" s="51"/>
      <c r="D33" s="51"/>
      <c r="E33" s="50"/>
      <c r="F33" s="50"/>
      <c r="G33" s="50"/>
      <c r="H33" s="50"/>
    </row>
    <row r="34" spans="1:8" x14ac:dyDescent="0.2">
      <c r="A34" s="51"/>
      <c r="B34" s="51"/>
      <c r="C34" s="51"/>
      <c r="D34" s="51"/>
      <c r="E34" s="50"/>
      <c r="F34" s="50"/>
      <c r="G34" s="50"/>
      <c r="H34" s="50"/>
    </row>
    <row r="35" spans="1:8" ht="15" customHeight="1" x14ac:dyDescent="0.2">
      <c r="A35" s="51"/>
      <c r="B35" s="51"/>
      <c r="C35" s="51"/>
      <c r="D35" s="51"/>
      <c r="E35" s="50"/>
      <c r="F35" s="50"/>
      <c r="G35" s="50"/>
      <c r="H35" s="50"/>
    </row>
    <row r="36" spans="1:8" x14ac:dyDescent="0.2">
      <c r="A36" s="51"/>
      <c r="B36" s="51"/>
      <c r="C36" s="51"/>
      <c r="D36" s="51"/>
      <c r="E36" s="51"/>
      <c r="F36" s="51"/>
      <c r="G36" s="51"/>
      <c r="H36" s="51"/>
    </row>
    <row r="37" spans="1:8" x14ac:dyDescent="0.2">
      <c r="A37" s="51"/>
      <c r="B37" s="51"/>
      <c r="C37" s="51"/>
      <c r="D37" s="51"/>
      <c r="E37" s="51"/>
      <c r="F37" s="51"/>
      <c r="G37" s="51"/>
      <c r="H37" s="51"/>
    </row>
    <row r="38" spans="1:8" x14ac:dyDescent="0.2">
      <c r="A38" s="51"/>
      <c r="B38" s="51"/>
      <c r="C38" s="51"/>
      <c r="D38" s="51"/>
      <c r="E38" s="51"/>
      <c r="F38" s="51"/>
      <c r="G38" s="51"/>
      <c r="H38" s="51"/>
    </row>
    <row r="39" spans="1:8" ht="60.75" customHeight="1" x14ac:dyDescent="0.2">
      <c r="A39" s="51"/>
      <c r="B39" s="51"/>
      <c r="C39" s="51"/>
      <c r="D39" s="51"/>
      <c r="E39" s="102"/>
      <c r="F39" s="102"/>
      <c r="G39" s="102"/>
      <c r="H39" s="102"/>
    </row>
    <row r="40" spans="1:8" x14ac:dyDescent="0.2">
      <c r="A40" s="51"/>
      <c r="B40" s="51"/>
      <c r="C40" s="51"/>
      <c r="D40" s="51"/>
      <c r="E40" s="51"/>
      <c r="F40" s="51"/>
      <c r="G40" s="51"/>
      <c r="H40" s="51"/>
    </row>
    <row r="41" spans="1:8" x14ac:dyDescent="0.2">
      <c r="A41" s="51"/>
      <c r="B41" s="51"/>
      <c r="C41" s="51"/>
      <c r="D41" s="103"/>
      <c r="E41" s="51"/>
      <c r="F41" s="104"/>
      <c r="G41" s="51"/>
      <c r="H41" s="51"/>
    </row>
    <row r="42" spans="1:8" ht="27" customHeight="1" x14ac:dyDescent="0.2">
      <c r="A42" s="51"/>
      <c r="B42" s="51"/>
      <c r="C42" s="51"/>
      <c r="D42" s="103"/>
      <c r="E42" s="51"/>
      <c r="F42" s="104"/>
      <c r="G42" s="51"/>
      <c r="H42" s="51"/>
    </row>
    <row r="43" spans="1:8" x14ac:dyDescent="0.2">
      <c r="A43" s="51"/>
      <c r="B43" s="51"/>
      <c r="C43" s="51"/>
      <c r="D43" s="103"/>
      <c r="E43" s="51"/>
      <c r="F43" s="104"/>
      <c r="G43" s="51"/>
      <c r="H43" s="51"/>
    </row>
    <row r="44" spans="1:8" x14ac:dyDescent="0.2">
      <c r="A44" s="51"/>
      <c r="B44" s="51"/>
      <c r="C44" s="51"/>
      <c r="D44" s="103"/>
      <c r="E44" s="51"/>
      <c r="F44" s="104"/>
      <c r="G44" s="51"/>
      <c r="H44" s="51"/>
    </row>
    <row r="45" spans="1:8" x14ac:dyDescent="0.2">
      <c r="A45" s="51"/>
      <c r="B45" s="51"/>
      <c r="C45" s="52"/>
      <c r="D45" s="52"/>
      <c r="E45" s="52"/>
      <c r="F45" s="52"/>
    </row>
    <row r="46" spans="1:8" ht="24.75" customHeight="1" x14ac:dyDescent="0.2">
      <c r="A46" s="51"/>
      <c r="B46" s="51"/>
      <c r="C46" s="52"/>
      <c r="D46" s="52"/>
      <c r="E46" s="52"/>
      <c r="F46" s="52"/>
    </row>
    <row r="47" spans="1:8" x14ac:dyDescent="0.2">
      <c r="A47" s="51"/>
      <c r="B47" s="52"/>
      <c r="C47" s="52"/>
      <c r="D47" s="52"/>
      <c r="E47" s="52"/>
      <c r="F47" s="52"/>
    </row>
    <row r="48" spans="1:8" ht="15" customHeight="1" x14ac:dyDescent="0.2">
      <c r="A48" s="51"/>
      <c r="B48" s="52"/>
      <c r="C48" s="52"/>
      <c r="D48" s="52"/>
      <c r="E48" s="52"/>
      <c r="F48" s="52"/>
    </row>
    <row r="49" spans="1:8" x14ac:dyDescent="0.2">
      <c r="A49" s="51"/>
      <c r="B49" s="52"/>
      <c r="C49" s="52"/>
      <c r="D49" s="52"/>
      <c r="E49" s="52"/>
      <c r="F49" s="52"/>
    </row>
    <row r="50" spans="1:8" x14ac:dyDescent="0.2">
      <c r="A50" s="51"/>
      <c r="B50" s="52"/>
      <c r="C50" s="52"/>
      <c r="D50" s="52"/>
      <c r="E50" s="52"/>
      <c r="F50" s="52"/>
    </row>
    <row r="51" spans="1:8" x14ac:dyDescent="0.2">
      <c r="A51" s="51"/>
      <c r="B51" s="52"/>
      <c r="C51" s="52"/>
      <c r="D51" s="52"/>
      <c r="E51" s="52"/>
      <c r="F51" s="52"/>
    </row>
    <row r="52" spans="1:8" x14ac:dyDescent="0.2">
      <c r="A52" s="51"/>
      <c r="B52" s="52"/>
      <c r="C52" s="52"/>
      <c r="D52" s="52"/>
      <c r="E52" s="52"/>
      <c r="F52" s="52"/>
    </row>
    <row r="53" spans="1:8" x14ac:dyDescent="0.2">
      <c r="A53" s="51"/>
      <c r="B53" s="52"/>
      <c r="C53" s="52"/>
      <c r="D53" s="52"/>
      <c r="E53" s="52"/>
      <c r="F53" s="52"/>
    </row>
    <row r="54" spans="1:8" x14ac:dyDescent="0.2">
      <c r="A54" s="51"/>
    </row>
    <row r="55" spans="1:8" ht="39.75" customHeight="1" x14ac:dyDescent="0.2">
      <c r="A55" s="51"/>
      <c r="B55" s="26"/>
      <c r="C55" s="27"/>
      <c r="D55" s="27"/>
      <c r="E55" s="50"/>
      <c r="F55" s="50"/>
      <c r="G55" s="50"/>
      <c r="H55" s="50"/>
    </row>
    <row r="56" spans="1:8" ht="54" customHeight="1" x14ac:dyDescent="0.2">
      <c r="A56" s="51"/>
      <c r="B56" s="51"/>
      <c r="C56" s="27"/>
      <c r="D56" s="27"/>
      <c r="E56" s="50"/>
      <c r="F56" s="50"/>
      <c r="G56" s="50"/>
      <c r="H56" s="50"/>
    </row>
    <row r="57" spans="1:8" ht="54" customHeight="1" x14ac:dyDescent="0.2">
      <c r="A57" s="51"/>
      <c r="B57" s="6"/>
      <c r="C57" s="6"/>
      <c r="D57" s="6"/>
      <c r="E57" s="9"/>
      <c r="F57" s="9"/>
      <c r="G57" s="9"/>
      <c r="H57" s="9"/>
    </row>
    <row r="58" spans="1:8" ht="30" customHeight="1" x14ac:dyDescent="0.2">
      <c r="A58" s="51"/>
      <c r="B58" s="51"/>
      <c r="C58" s="51"/>
      <c r="D58" s="51"/>
      <c r="E58" s="28"/>
      <c r="F58" s="28"/>
      <c r="G58" s="28"/>
      <c r="H58" s="28"/>
    </row>
    <row r="59" spans="1:8" ht="30" customHeight="1" x14ac:dyDescent="0.2">
      <c r="A59" s="51"/>
      <c r="B59" s="51"/>
      <c r="C59" s="51"/>
      <c r="D59" s="51"/>
      <c r="E59" s="29"/>
      <c r="F59" s="29"/>
      <c r="G59" s="29"/>
      <c r="H59" s="29"/>
    </row>
    <row r="60" spans="1:8" x14ac:dyDescent="0.2">
      <c r="A60" s="51"/>
      <c r="B60" s="51"/>
      <c r="C60" s="51"/>
      <c r="D60" s="51"/>
      <c r="E60" s="30"/>
      <c r="F60" s="30"/>
      <c r="G60" s="30"/>
      <c r="H60" s="30"/>
    </row>
    <row r="61" spans="1:8" x14ac:dyDescent="0.2">
      <c r="A61" s="51"/>
      <c r="B61" s="51"/>
      <c r="C61" s="51"/>
      <c r="D61" s="51"/>
      <c r="E61" s="51"/>
      <c r="F61" s="51"/>
      <c r="G61" s="51"/>
      <c r="H61" s="51"/>
    </row>
    <row r="62" spans="1:8" x14ac:dyDescent="0.2">
      <c r="A62" s="10"/>
      <c r="B62" s="52"/>
      <c r="C62" s="52"/>
      <c r="D62" s="52"/>
      <c r="E62" s="52"/>
      <c r="F62" s="52"/>
    </row>
    <row r="63" spans="1:8" x14ac:dyDescent="0.2">
      <c r="A63" s="10"/>
      <c r="B63" s="51"/>
      <c r="C63" s="51"/>
      <c r="D63" s="51"/>
      <c r="E63" s="50"/>
      <c r="F63" s="50"/>
      <c r="G63" s="50"/>
      <c r="H63" s="50"/>
    </row>
    <row r="64" spans="1:8" x14ac:dyDescent="0.2">
      <c r="A64" s="10"/>
      <c r="B64" s="51"/>
      <c r="C64" s="51"/>
      <c r="D64" s="51"/>
      <c r="E64" s="50"/>
      <c r="F64" s="50"/>
      <c r="G64" s="50"/>
      <c r="H64" s="50"/>
    </row>
    <row r="65" spans="1:8" x14ac:dyDescent="0.2">
      <c r="A65" s="10"/>
      <c r="B65" s="51"/>
      <c r="C65" s="51"/>
      <c r="D65" s="51"/>
      <c r="E65" s="51"/>
      <c r="F65" s="51"/>
      <c r="G65" s="51"/>
      <c r="H65" s="51"/>
    </row>
    <row r="66" spans="1:8" x14ac:dyDescent="0.2">
      <c r="A66" s="10"/>
      <c r="B66" s="6"/>
      <c r="C66" s="6"/>
      <c r="D66" s="6"/>
      <c r="E66" s="6"/>
      <c r="F66" s="6"/>
      <c r="G66" s="6"/>
      <c r="H66" s="6"/>
    </row>
    <row r="67" spans="1:8" x14ac:dyDescent="0.2">
      <c r="A67" s="51"/>
      <c r="B67" s="51"/>
      <c r="C67" s="51"/>
      <c r="D67" s="51"/>
      <c r="E67" s="51"/>
      <c r="F67" s="51"/>
      <c r="G67" s="51"/>
      <c r="H67" s="51"/>
    </row>
    <row r="68" spans="1:8" x14ac:dyDescent="0.2">
      <c r="A68" s="51"/>
      <c r="B68" s="51"/>
      <c r="C68" s="51"/>
      <c r="D68" s="51"/>
      <c r="E68" s="51"/>
      <c r="F68" s="51"/>
      <c r="G68" s="51"/>
      <c r="H68" s="51"/>
    </row>
    <row r="69" spans="1:8" x14ac:dyDescent="0.2">
      <c r="A69" s="51"/>
      <c r="B69" s="51"/>
      <c r="C69" s="51"/>
      <c r="D69" s="51"/>
      <c r="E69" s="50"/>
      <c r="F69" s="50"/>
      <c r="G69" s="50"/>
      <c r="H69" s="50"/>
    </row>
    <row r="70" spans="1:8" x14ac:dyDescent="0.2">
      <c r="A70" s="51"/>
      <c r="B70" s="51"/>
      <c r="C70" s="51"/>
      <c r="D70" s="51"/>
      <c r="E70" s="51"/>
      <c r="F70" s="51"/>
      <c r="G70" s="51"/>
      <c r="H70" s="51"/>
    </row>
    <row r="71" spans="1:8" x14ac:dyDescent="0.2">
      <c r="A71" s="51"/>
      <c r="B71" s="6"/>
      <c r="C71" s="6"/>
      <c r="D71" s="6"/>
      <c r="E71" s="6"/>
      <c r="F71" s="6"/>
      <c r="G71" s="6"/>
      <c r="H71" s="6"/>
    </row>
    <row r="72" spans="1:8" x14ac:dyDescent="0.2">
      <c r="A72" s="51"/>
      <c r="B72" s="6"/>
      <c r="C72" s="6"/>
      <c r="D72" s="6"/>
      <c r="E72" s="6"/>
      <c r="F72" s="6"/>
      <c r="G72" s="6"/>
      <c r="H72" s="6"/>
    </row>
    <row r="73" spans="1:8" x14ac:dyDescent="0.2">
      <c r="A73" s="51"/>
      <c r="B73" s="6"/>
      <c r="C73" s="6"/>
      <c r="D73" s="6"/>
      <c r="E73" s="6"/>
      <c r="F73" s="6"/>
      <c r="G73" s="6"/>
      <c r="H73" s="6"/>
    </row>
    <row r="74" spans="1:8" x14ac:dyDescent="0.2">
      <c r="A74" s="51"/>
      <c r="B74" s="6"/>
      <c r="C74" s="6"/>
      <c r="D74" s="6"/>
      <c r="E74" s="6"/>
      <c r="F74" s="6"/>
      <c r="G74" s="6"/>
      <c r="H74" s="6"/>
    </row>
    <row r="75" spans="1:8" x14ac:dyDescent="0.2">
      <c r="A75" s="51"/>
      <c r="B75" s="6"/>
      <c r="C75" s="6"/>
      <c r="D75" s="6"/>
      <c r="E75" s="6"/>
      <c r="F75" s="6"/>
      <c r="G75" s="6"/>
      <c r="H75" s="6"/>
    </row>
    <row r="76" spans="1:8" ht="15" customHeight="1" x14ac:dyDescent="0.2">
      <c r="A76" s="51"/>
      <c r="B76" s="51"/>
      <c r="C76" s="51"/>
      <c r="D76" s="51"/>
      <c r="E76" s="50"/>
      <c r="F76" s="50"/>
      <c r="G76" s="50"/>
      <c r="H76" s="50"/>
    </row>
    <row r="77" spans="1:8" ht="25.5" customHeight="1" x14ac:dyDescent="0.2">
      <c r="A77" s="51"/>
      <c r="B77" s="51"/>
      <c r="C77" s="51"/>
      <c r="D77" s="51"/>
      <c r="E77" s="51"/>
      <c r="F77" s="51"/>
      <c r="G77" s="51"/>
      <c r="H77" s="51"/>
    </row>
    <row r="78" spans="1:8" x14ac:dyDescent="0.2">
      <c r="A78" s="51"/>
      <c r="B78" s="51"/>
      <c r="C78" s="51"/>
      <c r="D78" s="51"/>
      <c r="E78" s="51"/>
      <c r="F78" s="51"/>
      <c r="G78" s="51"/>
      <c r="H78" s="51"/>
    </row>
    <row r="79" spans="1:8" x14ac:dyDescent="0.2">
      <c r="A79" s="51"/>
      <c r="B79" s="51"/>
      <c r="C79" s="51"/>
      <c r="D79" s="51"/>
      <c r="E79" s="51"/>
      <c r="F79" s="51"/>
      <c r="G79" s="51"/>
      <c r="H79" s="51"/>
    </row>
    <row r="80" spans="1:8" ht="15" customHeight="1" x14ac:dyDescent="0.2">
      <c r="A80" s="51"/>
      <c r="B80" s="51"/>
      <c r="C80" s="51"/>
      <c r="D80" s="51"/>
      <c r="E80" s="50"/>
      <c r="F80" s="50"/>
      <c r="G80" s="50"/>
      <c r="H80" s="50"/>
    </row>
    <row r="81" spans="1:8" x14ac:dyDescent="0.2">
      <c r="A81" s="51"/>
      <c r="B81" s="51"/>
      <c r="C81" s="51"/>
      <c r="D81" s="51"/>
      <c r="E81" s="51"/>
      <c r="F81" s="51"/>
      <c r="G81" s="51"/>
      <c r="H81" s="51"/>
    </row>
    <row r="82" spans="1:8" x14ac:dyDescent="0.2">
      <c r="A82" s="51"/>
      <c r="B82" s="51"/>
      <c r="C82" s="51"/>
      <c r="D82" s="51"/>
      <c r="E82" s="51"/>
      <c r="F82" s="51"/>
      <c r="G82" s="51"/>
      <c r="H82" s="51"/>
    </row>
    <row r="83" spans="1:8" x14ac:dyDescent="0.2">
      <c r="A83" s="51"/>
      <c r="B83" s="51"/>
      <c r="C83" s="51"/>
      <c r="D83" s="51"/>
      <c r="E83" s="51"/>
      <c r="F83" s="51"/>
      <c r="G83" s="51"/>
      <c r="H83" s="51"/>
    </row>
    <row r="84" spans="1:8" x14ac:dyDescent="0.2">
      <c r="A84" s="51"/>
      <c r="B84" s="51"/>
      <c r="C84" s="51"/>
      <c r="D84" s="51"/>
      <c r="E84" s="31"/>
      <c r="F84" s="31"/>
      <c r="G84" s="31"/>
      <c r="H84" s="31"/>
    </row>
    <row r="85" spans="1:8" ht="15" customHeight="1" x14ac:dyDescent="0.2">
      <c r="A85" s="51"/>
      <c r="B85" s="51"/>
      <c r="C85" s="51"/>
      <c r="D85" s="51"/>
      <c r="E85" s="50"/>
      <c r="F85" s="50"/>
      <c r="G85" s="50"/>
      <c r="H85" s="50"/>
    </row>
    <row r="86" spans="1:8" ht="89.25" customHeight="1" x14ac:dyDescent="0.2">
      <c r="A86" s="51"/>
      <c r="B86" s="51"/>
      <c r="C86" s="51"/>
      <c r="D86" s="51"/>
      <c r="E86" s="50"/>
      <c r="F86" s="50"/>
      <c r="G86" s="50"/>
      <c r="H86" s="50"/>
    </row>
    <row r="87" spans="1:8" ht="66" customHeight="1" x14ac:dyDescent="0.2">
      <c r="A87" s="51"/>
      <c r="B87" s="51"/>
      <c r="C87" s="51"/>
      <c r="D87" s="51"/>
      <c r="E87" s="51"/>
      <c r="F87" s="51"/>
      <c r="G87" s="51"/>
      <c r="H87" s="51"/>
    </row>
    <row r="88" spans="1:8" ht="36.75" customHeight="1" x14ac:dyDescent="0.2">
      <c r="A88" s="51"/>
      <c r="E88" s="51"/>
      <c r="F88" s="51"/>
      <c r="G88" s="51"/>
      <c r="H88" s="51"/>
    </row>
    <row r="90" spans="1:8" x14ac:dyDescent="0.2">
      <c r="E90" s="32"/>
      <c r="F90" s="32"/>
      <c r="G90" s="32"/>
      <c r="H90" s="3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Project Timeline</vt:lpstr>
      <vt:lpstr>Budget</vt:lpstr>
      <vt:lpstr>Artists &amp; Workers</vt:lpstr>
      <vt:lpstr>Schedule</vt:lpstr>
      <vt:lpstr>Community Stakeholders</vt:lpstr>
      <vt:lpstr>'Project Timeline'!Print_Area</vt:lpstr>
      <vt:lpstr>'Project Timeline'!Print_Titles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 McKenna</dc:creator>
  <cp:keywords/>
  <dc:description>Created by Ant McKenna ant@antmckenna.com.au
Can be shared at no cost.
Feel free to update / add or remove items</dc:description>
  <cp:lastModifiedBy>Ant McKenna</cp:lastModifiedBy>
  <cp:lastPrinted>2018-10-04T05:05:59Z</cp:lastPrinted>
  <dcterms:created xsi:type="dcterms:W3CDTF">2017-11-21T04:25:03Z</dcterms:created>
  <dcterms:modified xsi:type="dcterms:W3CDTF">2022-01-13T04:28:46Z</dcterms:modified>
  <cp:category/>
</cp:coreProperties>
</file>